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1190" activeTab="0"/>
  </bookViews>
  <sheets>
    <sheet name="Спецификация" sheetId="1" r:id="rId1"/>
  </sheets>
  <definedNames>
    <definedName name="_xlnm.Print_Titles" localSheetId="0">'Спецификация'!$8:$8</definedName>
    <definedName name="Количество_единиц">'Спецификация'!$L:$L</definedName>
    <definedName name="Марка_оборудования">'Спецификация'!$C:$C</definedName>
    <definedName name="Наименование_оборудования">'Спецификация'!$B:$B</definedName>
    <definedName name="Нумерация_оборудования">'Спецификация'!$A:$A</definedName>
    <definedName name="Отдел0Деталировка__Описание__0002609x1">'Спецификация'!$C$11</definedName>
    <definedName name="Отдел0Деталировка__Описание__0004529x1">'Спецификация'!$C$13</definedName>
    <definedName name="Отдел1Деталировка__Описание__0000828x1">'Спецификация'!$C$16</definedName>
    <definedName name="Отдел2Деталировка__Описание__0000863x1">'Спецификация'!$C$27</definedName>
    <definedName name="Отдел2Деталировка__Описание__0004613x1">'Спецификация'!$C$26</definedName>
    <definedName name="Отдел3Деталировка__Описание__0000863x1">'Спецификация'!$C$36</definedName>
    <definedName name="Отдел3Деталировка__Описание__0001472x1">'Спецификация'!$C$37</definedName>
    <definedName name="Отдел3Деталировка__Описание__0005445x1">'Спецификация'!$C$41</definedName>
    <definedName name="Отдел4Деталировка__Описание__0004374x1">'Спецификация'!$C$52</definedName>
    <definedName name="Отдел5Деталировка__Описание__0001979x1">'Спецификация'!$C$66</definedName>
    <definedName name="Отдел5Деталировка__Описание__0002100x1">'Спецификация'!$C$57</definedName>
    <definedName name="Отдел5Деталировка__Описание__0002685x1">'Спецификация'!$C$61</definedName>
    <definedName name="Отдел5Деталировка__Описание__0004481x1">'Спецификация'!$C$65</definedName>
    <definedName name="Отдел5Деталировка__Описание__0004898x1">'Спецификация'!$C$60</definedName>
    <definedName name="Отдел6Деталировка__Описание__0000669x1">'Спецификация'!$C$69</definedName>
    <definedName name="Отдел6Деталировка__Описание__0000863x1">'Спецификация'!$C$71</definedName>
    <definedName name="Отдел6Деталировка__Описание__0004481x1">'Спецификация'!$C$73</definedName>
    <definedName name="Отдел6Деталировка__Описание__0004640x1">'Спецификация'!$C$72</definedName>
    <definedName name="Цена_оборудования">'Спецификация'!$M:$M</definedName>
  </definedNames>
  <calcPr fullCalcOnLoad="1"/>
</workbook>
</file>

<file path=xl/sharedStrings.xml><?xml version="1.0" encoding="utf-8"?>
<sst xmlns="http://schemas.openxmlformats.org/spreadsheetml/2006/main" count="425" uniqueCount="243">
  <si>
    <t>Шкаф для одежды ШР22 2-х секционный</t>
  </si>
  <si>
    <t>ШР22</t>
  </si>
  <si>
    <t>Линкос</t>
  </si>
  <si>
    <t>Россия</t>
  </si>
  <si>
    <t>600х500х1850</t>
  </si>
  <si>
    <t>Две ячейки, материал - холоднокатанный лист толщиной 0.8 мм</t>
  </si>
  <si>
    <t>Стул</t>
  </si>
  <si>
    <t>CORTINA</t>
  </si>
  <si>
    <t>Nowy Styl</t>
  </si>
  <si>
    <t>Польша</t>
  </si>
  <si>
    <t>450х440х800</t>
  </si>
  <si>
    <t>каркас хромированный; сиденье, спинка - пластик; высота сиденья - 440</t>
  </si>
  <si>
    <t>Столешница</t>
  </si>
  <si>
    <t>120х80 (022)</t>
  </si>
  <si>
    <t>Werzalit</t>
  </si>
  <si>
    <t>Германия</t>
  </si>
  <si>
    <t>1200х800</t>
  </si>
  <si>
    <t>Цвет: Fontana (022)</t>
  </si>
  <si>
    <t>Подстолье</t>
  </si>
  <si>
    <t>Kaja (хром)</t>
  </si>
  <si>
    <t>H=725</t>
  </si>
  <si>
    <t>Цвет: хром</t>
  </si>
  <si>
    <t>ИТОГО Отдел № 1 Комната персонала:</t>
  </si>
  <si>
    <t>Отдел № 1 Комната персонала</t>
  </si>
  <si>
    <t>Весы    DL-150</t>
  </si>
  <si>
    <t>DL-150</t>
  </si>
  <si>
    <t>CAS</t>
  </si>
  <si>
    <t>Корея</t>
  </si>
  <si>
    <t>355х620х730</t>
  </si>
  <si>
    <t>Предел взвешивания / точность - 150 кг / 50 г, платформа 345х465 мм, усреднение показаний веса при нестабильной нагрузке</t>
  </si>
  <si>
    <t>220В/1Ф</t>
  </si>
  <si>
    <t>Камера среднетемпературная</t>
  </si>
  <si>
    <t>ЛЕДА2 7.0</t>
  </si>
  <si>
    <t>АЗНХ</t>
  </si>
  <si>
    <t>+5...-10</t>
  </si>
  <si>
    <t>Толщина панелей - 75 мм.</t>
  </si>
  <si>
    <t>ЛЕДА2 6.1</t>
  </si>
  <si>
    <t>Кухонный стеллаж СК-1000/500</t>
  </si>
  <si>
    <t>СК-1000/500</t>
  </si>
  <si>
    <t>Cryspi</t>
  </si>
  <si>
    <t>1000х500х1800</t>
  </si>
  <si>
    <t>Полностью из нержавеющей стали, 4 полки</t>
  </si>
  <si>
    <t>ИТОГО Отдел № 2 Кладовая:</t>
  </si>
  <si>
    <t>Отдел № 2 Кладовая</t>
  </si>
  <si>
    <t>Pasquini s.n.c. Картофелечистка серии PSP 700 10kg 380v</t>
  </si>
  <si>
    <t>PSP 700 10kg 380v</t>
  </si>
  <si>
    <t>Pasquini</t>
  </si>
  <si>
    <t>Италия</t>
  </si>
  <si>
    <t>360х480х800</t>
  </si>
  <si>
    <t>Производительность - 250кг/ч</t>
  </si>
  <si>
    <t>380В/3Ф</t>
  </si>
  <si>
    <t>Электронные весы</t>
  </si>
  <si>
    <t>SW-10</t>
  </si>
  <si>
    <t>260х287х137</t>
  </si>
  <si>
    <t>Предел взвешивания / точность - 10 кг / 5 г, платформа пластмасса 239х190 мм, усреднение показаний веса при нестабильной нагрузке</t>
  </si>
  <si>
    <t>ROBOT-COUPE Овощерезка серии CL52 (8 нож.)</t>
  </si>
  <si>
    <t>CL52</t>
  </si>
  <si>
    <t>Robot Coupe</t>
  </si>
  <si>
    <t>Франция</t>
  </si>
  <si>
    <t>640х350х360</t>
  </si>
  <si>
    <t>производительность: до 300 кг/ч, скорость вращения ножей: 375 об/мин</t>
  </si>
  <si>
    <t>FAGOR IND, S. COOP. LTDA. Раковина моечная LP-54</t>
  </si>
  <si>
    <t>LP- 54</t>
  </si>
  <si>
    <t>Edesa</t>
  </si>
  <si>
    <t>Испания</t>
  </si>
  <si>
    <t>500х450х850</t>
  </si>
  <si>
    <t>Напольная</t>
  </si>
  <si>
    <t>FAGOR IND, S. COOP. LTDA. Раковина моечная FI-126/11D</t>
  </si>
  <si>
    <t>FI-126/11 D</t>
  </si>
  <si>
    <t>1200х600х850</t>
  </si>
  <si>
    <t>Одногнездная, одна рабочая поверхность (правая)</t>
  </si>
  <si>
    <t>Полка EB-126</t>
  </si>
  <si>
    <t>1200х600х60</t>
  </si>
  <si>
    <t>FAGOR IND, S. COOP. LTDA. Каркас для моечной ванны BF-126</t>
  </si>
  <si>
    <t>BF- 126</t>
  </si>
  <si>
    <t>Стол разделочный пристенный СРПН 1500/600</t>
  </si>
  <si>
    <t>СРПН 1500/600</t>
  </si>
  <si>
    <t>1500х600х870</t>
  </si>
  <si>
    <t>Пристенный с бортом, выполнен полностью из импортной шлифованной нержавеющей стали, сплошная полка</t>
  </si>
  <si>
    <t>Кухонный стеллаж СК-1500/500</t>
  </si>
  <si>
    <t>СК-1500/500</t>
  </si>
  <si>
    <t>1500х500х1800</t>
  </si>
  <si>
    <t>ИТОГО Отдел № 3 Овощной цех:</t>
  </si>
  <si>
    <t>Отдел № 3 Овощной цех</t>
  </si>
  <si>
    <t>Шкаф среднетемпературный  ШС0.7-2.00 (Solo) с глухой дверью</t>
  </si>
  <si>
    <t>ШС 700</t>
  </si>
  <si>
    <t>800х760х1940</t>
  </si>
  <si>
    <t>1…10</t>
  </si>
  <si>
    <t>Глухая распашная дверь, 4 полки 717х580</t>
  </si>
  <si>
    <t>FAMA INDUSTRIE s.r.l. Мясорубка серии TS 22 FTS 136UT</t>
  </si>
  <si>
    <t>TS 22 FTS 136UT</t>
  </si>
  <si>
    <t>Fama</t>
  </si>
  <si>
    <t>490х310х460</t>
  </si>
  <si>
    <t>унгер, 300 кг/ч</t>
  </si>
  <si>
    <t>Стол разделочный пристенный СРПН 1200/600</t>
  </si>
  <si>
    <t>СРПН 1200/600</t>
  </si>
  <si>
    <t>1200х600х870</t>
  </si>
  <si>
    <t>ИТОГО Отдел № 4 Мясо-рыбный цех:</t>
  </si>
  <si>
    <t>Отдел № 4 Мясо-рыбный цех</t>
  </si>
  <si>
    <t>Шкаф кухонный ШЗК-1200</t>
  </si>
  <si>
    <t>ШЗК-1200</t>
  </si>
  <si>
    <t>Atesy</t>
  </si>
  <si>
    <t>1200х600х1750</t>
  </si>
  <si>
    <t>дверцы купе с замком</t>
  </si>
  <si>
    <t>Стол для посудом. машины TAM 6S</t>
  </si>
  <si>
    <t>Zanussi</t>
  </si>
  <si>
    <t>600х600х910</t>
  </si>
  <si>
    <t>Стол для посудом. машины TV12DS (864071)</t>
  </si>
  <si>
    <t>1200х740х1210</t>
  </si>
  <si>
    <t>ЭЛЕКТРОЛЮКС ПРОФЕШЕНЭЛ СпА.Душ 855 311 д/ванны моечной</t>
  </si>
  <si>
    <t>855-311</t>
  </si>
  <si>
    <t>Посудом. маш. LS14EA 504101</t>
  </si>
  <si>
    <t>668х756х1507</t>
  </si>
  <si>
    <t>Купольного типа; Производительность - 1000-1200 тарелок/час</t>
  </si>
  <si>
    <t>Стол для сбора отходов ССО 600/600</t>
  </si>
  <si>
    <t>ССО 600/600</t>
  </si>
  <si>
    <t>600х600х870</t>
  </si>
  <si>
    <t>Пристенный с бортом, для сбора отходов, столешница - пищевая нержавеющая сталь, усилитель ДСП, защита нижней части столешницы - оцинкованный лист, каркас - окрашенная сталь</t>
  </si>
  <si>
    <t>Стол разделочный пристенный СРПН 600/600</t>
  </si>
  <si>
    <t>СРПН 600/600</t>
  </si>
  <si>
    <t>Шкаф кухонный ШЗК-950</t>
  </si>
  <si>
    <t>ШЗК-950</t>
  </si>
  <si>
    <t>950х600х1750</t>
  </si>
  <si>
    <t>EKSI Professional S.R.L.Ванна моечная односекционная BT-66/10</t>
  </si>
  <si>
    <t>BT-66/10</t>
  </si>
  <si>
    <t>EKSI</t>
  </si>
  <si>
    <t>600х600х850</t>
  </si>
  <si>
    <t>глубина ванны: 250</t>
  </si>
  <si>
    <t>EKSI Professional S.R.L.Ванна моечная двухсекционн. BT-126/20</t>
  </si>
  <si>
    <t>BT-126/20</t>
  </si>
  <si>
    <t>ИТОГО Отдел № 5 Моечная столовой посуды:</t>
  </si>
  <si>
    <t>Отдел № 5 Моечная столовой посуды</t>
  </si>
  <si>
    <t>Печь конвекционная SCC 101 русифицированная</t>
  </si>
  <si>
    <t>SCC 101</t>
  </si>
  <si>
    <t>Rational</t>
  </si>
  <si>
    <t>771х847х1017</t>
  </si>
  <si>
    <t>30…300</t>
  </si>
  <si>
    <t>10 GN-1/1, режим работы: пар, горячий воздух, комбинированный режим. Электронное управление.</t>
  </si>
  <si>
    <t>Стенд UG-II для печи 6 1/1GN и 10 1/1GN</t>
  </si>
  <si>
    <t>UG-II д/печи 1/1GN</t>
  </si>
  <si>
    <t>Для моделей 6 GN-1/1 и 10 GN-1/1, с базовой полкой и закрытыми боковинами, 14 пар направляющих для гастроемкостей</t>
  </si>
  <si>
    <t>KOVINASTROJ GASTR. tov.gos.opr.d.d. Нейтр. элемент серии ВМ-47/Р</t>
  </si>
  <si>
    <t>BM-47/Р</t>
  </si>
  <si>
    <t>Kovinastroj</t>
  </si>
  <si>
    <t>Словения</t>
  </si>
  <si>
    <t>400х700х875</t>
  </si>
  <si>
    <t>Плита эл. ES-47/1К  22577</t>
  </si>
  <si>
    <t>Эл. плита ES-47/1К</t>
  </si>
  <si>
    <t>800х700х875</t>
  </si>
  <si>
    <t>4-х конфорочная с жарочным шкафом</t>
  </si>
  <si>
    <t>Шкаф холодильный</t>
  </si>
  <si>
    <t>ШХ-1.4 (нерж.)</t>
  </si>
  <si>
    <t>ПОЛАИР</t>
  </si>
  <si>
    <t>1402х854х2028</t>
  </si>
  <si>
    <t>0…6</t>
  </si>
  <si>
    <t>Две глухие двери, корпус и дверь - нержавеющая сталь</t>
  </si>
  <si>
    <t>ЭЛЕКТРОЛЮКС ПРОФЕШЕНЭЛ СпА.Шкаф скоростного охлаждения 110718</t>
  </si>
  <si>
    <t>110-718</t>
  </si>
  <si>
    <t>760х760х1640</t>
  </si>
  <si>
    <t>Встроенный агрегат, одна дверь</t>
  </si>
  <si>
    <t>Стол разделочный пристенный СРПН 1000/600</t>
  </si>
  <si>
    <t>СРПН 1000/600</t>
  </si>
  <si>
    <t>1000х600х870</t>
  </si>
  <si>
    <t>Ванна моечная цельнотянутая односекционная МВН-1 600/600</t>
  </si>
  <si>
    <t>МВН-1 600/600</t>
  </si>
  <si>
    <t>600х600х920</t>
  </si>
  <si>
    <t>Емкость - пищевая нержавеющая сталь, каркас - нержавеющая сталь, комплектуется сливным сифоном с гидрозатвором</t>
  </si>
  <si>
    <t>RATIONAL AG Универс.кухонный вароч.-жароч.аппарат "VarioCooking Center", VCC 112</t>
  </si>
  <si>
    <t>F 115100.01</t>
  </si>
  <si>
    <t>1169х776х1101</t>
  </si>
  <si>
    <t>ИТОГО Отдел № 6 Горячий цех:</t>
  </si>
  <si>
    <t>Отдел № 6 Горячий цех</t>
  </si>
  <si>
    <t>Охлаждаемый стол ШС-0.3 (3 двери)</t>
  </si>
  <si>
    <t>ШС-0,3</t>
  </si>
  <si>
    <t>1915х700х850</t>
  </si>
  <si>
    <t>2…10</t>
  </si>
  <si>
    <t>Три двери</t>
  </si>
  <si>
    <t>Beckers Italy Cлайсер серии ES 250</t>
  </si>
  <si>
    <t>ES 250</t>
  </si>
  <si>
    <t>Beckers</t>
  </si>
  <si>
    <t>480х363х368</t>
  </si>
  <si>
    <t>d ножа 250мм</t>
  </si>
  <si>
    <t>ИТОГО Отдел № 7 Холодный цех:</t>
  </si>
  <si>
    <t>Отдел № 7 Холодный цех</t>
  </si>
  <si>
    <t>Кухонный стеллаж СК-1200/400</t>
  </si>
  <si>
    <t>СК-1200/400</t>
  </si>
  <si>
    <t>1200х400х1800</t>
  </si>
  <si>
    <t>Ванна  моечная ВСМ-1/700/1550 односекц. (1550х800х870)</t>
  </si>
  <si>
    <t>Ванна ВСМ-1/700/1550</t>
  </si>
  <si>
    <t>1550х800х870</t>
  </si>
  <si>
    <t>глубина: 450, односекционная сварная</t>
  </si>
  <si>
    <t>ИТОГО Отдел № 8 Моечная кухонной посуды:</t>
  </si>
  <si>
    <t>Отдел № 8 Моечная кухонной посуды</t>
  </si>
  <si>
    <t>ИТОГО Отдел № 9 Кладовая бара:</t>
  </si>
  <si>
    <t>Отдел № 9 Кладовая бара</t>
  </si>
  <si>
    <t>Охл. прилавок с охд. витриной 330091</t>
  </si>
  <si>
    <t>1260х835х1800</t>
  </si>
  <si>
    <t>3…5</t>
  </si>
  <si>
    <t>Нейтр. элемент 330130, направ., плинтус, заглушки</t>
  </si>
  <si>
    <t>852х835х900</t>
  </si>
  <si>
    <t>С защитным экраном</t>
  </si>
  <si>
    <t>Мармит эл. 330074</t>
  </si>
  <si>
    <t>1668х835х900</t>
  </si>
  <si>
    <t>На 4 GN 1/1, три распашные двери</t>
  </si>
  <si>
    <t>ЭЛЕКТРОЛЮКС ПРОФЕШЕНЭЛ СпА. Стойка 856092 для рабочего стола</t>
  </si>
  <si>
    <t>856-092</t>
  </si>
  <si>
    <t>Верхняя полка SSG1S16S 856087</t>
  </si>
  <si>
    <t>1668х700х900</t>
  </si>
  <si>
    <t>Полка из нержавеющей стали, защитное стекло</t>
  </si>
  <si>
    <t>ЭЛЕКТРОЛЮКС ПРОФЕШЕНЭЛ СпА.Направляющие 856047 д/рабочего стола</t>
  </si>
  <si>
    <t>856-047</t>
  </si>
  <si>
    <t>1180х560х150</t>
  </si>
  <si>
    <t>ЭЛЕКТРОЛЮКС ПРОФЕШЕНЭЛ СпА.Направляющие 856040 для рабочего стола</t>
  </si>
  <si>
    <t>856-040</t>
  </si>
  <si>
    <t>1668х390х90</t>
  </si>
  <si>
    <t>ЭЛЕКТРОЛЮКС ПРОФЕШЕНЭЛ СпА.Направляющие 856039 для рабочего стола</t>
  </si>
  <si>
    <t>856-039</t>
  </si>
  <si>
    <t>1260х390х90</t>
  </si>
  <si>
    <t>ЭЛЕКТРОЛЮКС ПРОФЕШЕНЭЛ СпА.Направляющие 856038 д/рабочего стола</t>
  </si>
  <si>
    <t>856-038</t>
  </si>
  <si>
    <t>852х390х90</t>
  </si>
  <si>
    <t>ЭЛЕКТРОЛЮКС ПРОФЕШЕНЭЛ СпА. Рабочий стол 330115 в комплекте с полками</t>
  </si>
  <si>
    <t>330-115</t>
  </si>
  <si>
    <t>Одна распашная дверца</t>
  </si>
  <si>
    <t>ИТОГО Отдел № 10 Линия раздачи:</t>
  </si>
  <si>
    <t>Отдел № 10 Линия раздачи</t>
  </si>
  <si>
    <t>ИТОГО:</t>
  </si>
  <si>
    <t>Суммарная электрическая мощность:</t>
  </si>
  <si>
    <t>N П/П</t>
  </si>
  <si>
    <t>НАИМЕНОВАНИЕ ОБОРУДОВАНИЯ</t>
  </si>
  <si>
    <t>МОДЕЛЬ</t>
  </si>
  <si>
    <t>ФИРМА-ИЗГОТОВИТЕЛЬ</t>
  </si>
  <si>
    <t>СТРАНА</t>
  </si>
  <si>
    <t>РАЗМЕРЫ, ММ</t>
  </si>
  <si>
    <t>ТЕМПЕР. РЕЖИМ, С</t>
  </si>
  <si>
    <t>ОБЪЕМ, Л</t>
  </si>
  <si>
    <t>КОНСТРУКТИВНЫЕ ОСОБЕННОСТИ</t>
  </si>
  <si>
    <t>МОЩ-НОСТЬ, кВт</t>
  </si>
  <si>
    <t>НАПРЯ-ЖЕНИЕ, В</t>
  </si>
  <si>
    <t>КОЛ-ВО, ШТ.</t>
  </si>
  <si>
    <t>ЦЕНА ЗА ЕД-ЦУ, У.Е.</t>
  </si>
  <si>
    <t>СУММА, У.Е.</t>
  </si>
  <si>
    <t>Спецификация оборудования объекта: ОАО "МИнБ" г. Анна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</si>
</sst>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5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horizontal="left"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/>
    </xf>
    <xf numFmtId="1" fontId="2" fillId="0" borderId="2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Fill="1" applyBorder="1" applyAlignment="1">
      <alignment horizontal="left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left"/>
    </xf>
    <xf numFmtId="165" fontId="1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38100</xdr:rowOff>
    </xdr:from>
    <xdr:to>
      <xdr:col>12</xdr:col>
      <xdr:colOff>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100"/>
          <a:ext cx="915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94"/>
  <sheetViews>
    <sheetView tabSelected="1" workbookViewId="0" topLeftCell="A70">
      <selection activeCell="F9" sqref="F9"/>
    </sheetView>
  </sheetViews>
  <sheetFormatPr defaultColWidth="9.00390625" defaultRowHeight="12.75"/>
  <cols>
    <col min="1" max="1" width="4.125" style="23" customWidth="1"/>
    <col min="2" max="2" width="19.75390625" style="23" customWidth="1"/>
    <col min="3" max="3" width="9.125" style="23" customWidth="1"/>
    <col min="4" max="4" width="14.625" style="23" customWidth="1"/>
    <col min="5" max="5" width="9.25390625" style="23" customWidth="1"/>
    <col min="6" max="6" width="13.625" style="23" customWidth="1"/>
    <col min="7" max="7" width="9.125" style="23" customWidth="1"/>
    <col min="8" max="8" width="8.125" style="2" customWidth="1"/>
    <col min="9" max="9" width="19.75390625" style="32" customWidth="1"/>
    <col min="10" max="10" width="10.25390625" style="8" customWidth="1"/>
    <col min="11" max="11" width="8.875" style="39" customWidth="1"/>
    <col min="12" max="12" width="7.875" style="17" customWidth="1"/>
    <col min="13" max="14" width="10.125" style="8" customWidth="1"/>
    <col min="15" max="16384" width="9.125" style="1" customWidth="1"/>
  </cols>
  <sheetData>
    <row r="1" ht="84.75" customHeight="1"/>
    <row r="5" ht="15.75">
      <c r="A5" s="60" t="s">
        <v>242</v>
      </c>
    </row>
    <row r="7" ht="12.75" thickBot="1"/>
    <row r="8" spans="1:14" s="45" customFormat="1" ht="36.75" thickBot="1">
      <c r="A8" s="47" t="s">
        <v>228</v>
      </c>
      <c r="B8" s="47" t="s">
        <v>229</v>
      </c>
      <c r="C8" s="47" t="s">
        <v>230</v>
      </c>
      <c r="D8" s="47" t="s">
        <v>231</v>
      </c>
      <c r="E8" s="47" t="s">
        <v>232</v>
      </c>
      <c r="F8" s="47" t="s">
        <v>233</v>
      </c>
      <c r="G8" s="47" t="s">
        <v>234</v>
      </c>
      <c r="H8" s="50" t="s">
        <v>235</v>
      </c>
      <c r="I8" s="52" t="s">
        <v>236</v>
      </c>
      <c r="J8" s="54" t="s">
        <v>237</v>
      </c>
      <c r="K8" s="56" t="s">
        <v>238</v>
      </c>
      <c r="L8" s="58" t="s">
        <v>239</v>
      </c>
      <c r="M8" s="54" t="s">
        <v>240</v>
      </c>
      <c r="N8" s="54" t="s">
        <v>241</v>
      </c>
    </row>
    <row r="9" spans="1:14" ht="12">
      <c r="A9" s="46"/>
      <c r="B9" s="48" t="s">
        <v>23</v>
      </c>
      <c r="C9" s="48"/>
      <c r="D9" s="48"/>
      <c r="E9" s="48"/>
      <c r="F9" s="48"/>
      <c r="G9" s="48"/>
      <c r="H9" s="49"/>
      <c r="I9" s="51"/>
      <c r="J9" s="53"/>
      <c r="K9" s="55"/>
      <c r="L9" s="57"/>
      <c r="M9" s="53"/>
      <c r="N9" s="59"/>
    </row>
    <row r="10" spans="1:14" ht="24">
      <c r="A10" s="24">
        <v>1</v>
      </c>
      <c r="B10" s="24" t="s">
        <v>12</v>
      </c>
      <c r="C10" s="24" t="s">
        <v>13</v>
      </c>
      <c r="D10" s="24" t="s">
        <v>14</v>
      </c>
      <c r="E10" s="24" t="s">
        <v>15</v>
      </c>
      <c r="F10" s="24" t="s">
        <v>16</v>
      </c>
      <c r="G10" s="24"/>
      <c r="H10" s="3"/>
      <c r="I10" s="33" t="s">
        <v>17</v>
      </c>
      <c r="J10" s="9"/>
      <c r="K10" s="40"/>
      <c r="L10" s="18">
        <v>1</v>
      </c>
      <c r="M10" s="9">
        <v>0</v>
      </c>
      <c r="N10" s="9">
        <f>PRODUCT(M10,L10)</f>
        <v>0</v>
      </c>
    </row>
    <row r="11" spans="1:14" ht="60">
      <c r="A11" s="24">
        <v>2</v>
      </c>
      <c r="B11" s="24" t="s">
        <v>6</v>
      </c>
      <c r="C11" s="24" t="s">
        <v>7</v>
      </c>
      <c r="D11" s="24" t="s">
        <v>8</v>
      </c>
      <c r="E11" s="24" t="s">
        <v>9</v>
      </c>
      <c r="F11" s="24" t="s">
        <v>10</v>
      </c>
      <c r="G11" s="24"/>
      <c r="H11" s="3"/>
      <c r="I11" s="33" t="s">
        <v>11</v>
      </c>
      <c r="J11" s="9"/>
      <c r="K11" s="40"/>
      <c r="L11" s="18">
        <v>5</v>
      </c>
      <c r="M11" s="9">
        <v>0</v>
      </c>
      <c r="N11" s="9">
        <f>PRODUCT(M11,L11)</f>
        <v>0</v>
      </c>
    </row>
    <row r="12" spans="1:14" ht="24">
      <c r="A12" s="24">
        <v>3</v>
      </c>
      <c r="B12" s="24" t="s">
        <v>18</v>
      </c>
      <c r="C12" s="24" t="s">
        <v>19</v>
      </c>
      <c r="D12" s="24" t="s">
        <v>8</v>
      </c>
      <c r="E12" s="24" t="s">
        <v>9</v>
      </c>
      <c r="F12" s="24" t="s">
        <v>20</v>
      </c>
      <c r="G12" s="24"/>
      <c r="H12" s="3"/>
      <c r="I12" s="33" t="s">
        <v>21</v>
      </c>
      <c r="J12" s="9"/>
      <c r="K12" s="40"/>
      <c r="L12" s="18">
        <v>1</v>
      </c>
      <c r="M12" s="9">
        <v>0</v>
      </c>
      <c r="N12" s="9">
        <f>PRODUCT(M12,L12)</f>
        <v>0</v>
      </c>
    </row>
    <row r="13" spans="1:14" ht="36">
      <c r="A13" s="24">
        <v>4</v>
      </c>
      <c r="B13" s="24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/>
      <c r="H13" s="3"/>
      <c r="I13" s="33" t="s">
        <v>5</v>
      </c>
      <c r="J13" s="9"/>
      <c r="K13" s="40"/>
      <c r="L13" s="18">
        <v>6</v>
      </c>
      <c r="M13" s="9">
        <v>0</v>
      </c>
      <c r="N13" s="9">
        <f>PRODUCT(M13,L13)</f>
        <v>0</v>
      </c>
    </row>
    <row r="14" spans="1:14" ht="12">
      <c r="A14" s="25"/>
      <c r="B14" s="30"/>
      <c r="C14" s="30"/>
      <c r="D14" s="30"/>
      <c r="E14" s="30"/>
      <c r="F14" s="30"/>
      <c r="G14" s="30"/>
      <c r="H14" s="4"/>
      <c r="I14" s="34"/>
      <c r="J14" s="10"/>
      <c r="K14" s="41"/>
      <c r="L14" s="19"/>
      <c r="M14" s="15" t="s">
        <v>22</v>
      </c>
      <c r="N14" s="14">
        <f>SUM(N10:N13)</f>
        <v>0</v>
      </c>
    </row>
    <row r="15" spans="1:14" ht="12">
      <c r="A15" s="26"/>
      <c r="B15" s="29" t="s">
        <v>43</v>
      </c>
      <c r="C15" s="31"/>
      <c r="D15" s="31"/>
      <c r="E15" s="31"/>
      <c r="F15" s="31"/>
      <c r="G15" s="31"/>
      <c r="H15" s="5"/>
      <c r="I15" s="35"/>
      <c r="J15" s="11"/>
      <c r="K15" s="42"/>
      <c r="L15" s="20"/>
      <c r="M15" s="11"/>
      <c r="N15" s="16"/>
    </row>
    <row r="16" spans="1:14" ht="84">
      <c r="A16" s="24">
        <v>1</v>
      </c>
      <c r="B16" s="24" t="s">
        <v>24</v>
      </c>
      <c r="C16" s="24" t="s">
        <v>25</v>
      </c>
      <c r="D16" s="24" t="s">
        <v>26</v>
      </c>
      <c r="E16" s="24" t="s">
        <v>27</v>
      </c>
      <c r="F16" s="24" t="s">
        <v>28</v>
      </c>
      <c r="G16" s="24"/>
      <c r="H16" s="3"/>
      <c r="I16" s="33" t="s">
        <v>29</v>
      </c>
      <c r="J16" s="9">
        <v>0.200000002980232</v>
      </c>
      <c r="K16" s="40" t="s">
        <v>30</v>
      </c>
      <c r="L16" s="18">
        <v>1</v>
      </c>
      <c r="M16" s="9">
        <v>0</v>
      </c>
      <c r="N16" s="9">
        <f>PRODUCT(M16,L16)</f>
        <v>0</v>
      </c>
    </row>
    <row r="17" spans="1:14" ht="24">
      <c r="A17" s="24">
        <v>2</v>
      </c>
      <c r="B17" s="24" t="s">
        <v>31</v>
      </c>
      <c r="C17" s="24" t="s">
        <v>36</v>
      </c>
      <c r="D17" s="24" t="s">
        <v>33</v>
      </c>
      <c r="E17" s="24" t="s">
        <v>3</v>
      </c>
      <c r="F17" s="24"/>
      <c r="G17" s="24" t="s">
        <v>34</v>
      </c>
      <c r="H17" s="3">
        <v>6</v>
      </c>
      <c r="I17" s="33" t="s">
        <v>35</v>
      </c>
      <c r="J17" s="9"/>
      <c r="K17" s="40"/>
      <c r="L17" s="18">
        <v>1</v>
      </c>
      <c r="M17" s="9">
        <v>0</v>
      </c>
      <c r="N17" s="9">
        <f>PRODUCT(M17,L17)</f>
        <v>0</v>
      </c>
    </row>
    <row r="18" spans="1:14" ht="24">
      <c r="A18" s="24">
        <v>3</v>
      </c>
      <c r="B18" s="24" t="s">
        <v>31</v>
      </c>
      <c r="C18" s="24" t="s">
        <v>32</v>
      </c>
      <c r="D18" s="24" t="s">
        <v>33</v>
      </c>
      <c r="E18" s="24" t="s">
        <v>3</v>
      </c>
      <c r="F18" s="24"/>
      <c r="G18" s="24" t="s">
        <v>34</v>
      </c>
      <c r="H18" s="3">
        <v>6.9</v>
      </c>
      <c r="I18" s="33" t="s">
        <v>35</v>
      </c>
      <c r="J18" s="9"/>
      <c r="K18" s="40"/>
      <c r="L18" s="18">
        <v>1</v>
      </c>
      <c r="M18" s="9">
        <v>0</v>
      </c>
      <c r="N18" s="9">
        <f>PRODUCT(M18,L18)</f>
        <v>0</v>
      </c>
    </row>
    <row r="19" spans="1:14" ht="36">
      <c r="A19" s="24">
        <v>4</v>
      </c>
      <c r="B19" s="24" t="s">
        <v>37</v>
      </c>
      <c r="C19" s="24" t="s">
        <v>38</v>
      </c>
      <c r="D19" s="24" t="s">
        <v>39</v>
      </c>
      <c r="E19" s="24" t="s">
        <v>3</v>
      </c>
      <c r="F19" s="24" t="s">
        <v>40</v>
      </c>
      <c r="G19" s="24"/>
      <c r="H19" s="3"/>
      <c r="I19" s="33" t="s">
        <v>41</v>
      </c>
      <c r="J19" s="9"/>
      <c r="K19" s="40"/>
      <c r="L19" s="18">
        <v>11</v>
      </c>
      <c r="M19" s="9">
        <v>0</v>
      </c>
      <c r="N19" s="9">
        <f>PRODUCT(M19,L19)</f>
        <v>0</v>
      </c>
    </row>
    <row r="20" spans="1:14" ht="12">
      <c r="A20" s="25"/>
      <c r="B20" s="30"/>
      <c r="C20" s="30"/>
      <c r="D20" s="30"/>
      <c r="E20" s="30"/>
      <c r="F20" s="30"/>
      <c r="G20" s="30"/>
      <c r="H20" s="4"/>
      <c r="I20" s="34"/>
      <c r="J20" s="10"/>
      <c r="K20" s="41"/>
      <c r="L20" s="19"/>
      <c r="M20" s="15" t="s">
        <v>42</v>
      </c>
      <c r="N20" s="14">
        <f>SUM(N16:N19)</f>
        <v>0</v>
      </c>
    </row>
    <row r="21" spans="1:14" ht="12">
      <c r="A21" s="26"/>
      <c r="B21" s="29" t="s">
        <v>83</v>
      </c>
      <c r="C21" s="31"/>
      <c r="D21" s="31"/>
      <c r="E21" s="31"/>
      <c r="F21" s="31"/>
      <c r="G21" s="31"/>
      <c r="H21" s="5"/>
      <c r="I21" s="35"/>
      <c r="J21" s="11"/>
      <c r="K21" s="42"/>
      <c r="L21" s="20"/>
      <c r="M21" s="11"/>
      <c r="N21" s="16"/>
    </row>
    <row r="22" spans="1:14" ht="48">
      <c r="A22" s="24">
        <v>1</v>
      </c>
      <c r="B22" s="24" t="s">
        <v>73</v>
      </c>
      <c r="C22" s="24" t="s">
        <v>74</v>
      </c>
      <c r="D22" s="24" t="s">
        <v>63</v>
      </c>
      <c r="E22" s="24" t="s">
        <v>64</v>
      </c>
      <c r="F22" s="24" t="s">
        <v>69</v>
      </c>
      <c r="G22" s="24"/>
      <c r="H22" s="3"/>
      <c r="I22" s="33"/>
      <c r="J22" s="9"/>
      <c r="K22" s="40"/>
      <c r="L22" s="18">
        <v>1</v>
      </c>
      <c r="M22" s="9">
        <v>0</v>
      </c>
      <c r="N22" s="9">
        <f aca="true" t="shared" si="0" ref="N22:N30">PRODUCT(M22,L22)</f>
        <v>0</v>
      </c>
    </row>
    <row r="23" spans="1:14" ht="48">
      <c r="A23" s="24">
        <v>2</v>
      </c>
      <c r="B23" s="24" t="s">
        <v>55</v>
      </c>
      <c r="C23" s="24" t="s">
        <v>56</v>
      </c>
      <c r="D23" s="24" t="s">
        <v>57</v>
      </c>
      <c r="E23" s="24" t="s">
        <v>58</v>
      </c>
      <c r="F23" s="24" t="s">
        <v>59</v>
      </c>
      <c r="G23" s="24"/>
      <c r="H23" s="3"/>
      <c r="I23" s="33" t="s">
        <v>60</v>
      </c>
      <c r="J23" s="9">
        <v>0.75</v>
      </c>
      <c r="K23" s="40" t="s">
        <v>30</v>
      </c>
      <c r="L23" s="18">
        <v>1</v>
      </c>
      <c r="M23" s="9">
        <v>0</v>
      </c>
      <c r="N23" s="9">
        <f t="shared" si="0"/>
        <v>0</v>
      </c>
    </row>
    <row r="24" spans="1:14" ht="36">
      <c r="A24" s="24">
        <v>3</v>
      </c>
      <c r="B24" s="24" t="s">
        <v>67</v>
      </c>
      <c r="C24" s="24" t="s">
        <v>68</v>
      </c>
      <c r="D24" s="24" t="s">
        <v>63</v>
      </c>
      <c r="E24" s="24" t="s">
        <v>64</v>
      </c>
      <c r="F24" s="24" t="s">
        <v>69</v>
      </c>
      <c r="G24" s="24"/>
      <c r="H24" s="3"/>
      <c r="I24" s="33" t="s">
        <v>70</v>
      </c>
      <c r="J24" s="9"/>
      <c r="K24" s="40"/>
      <c r="L24" s="18">
        <v>1</v>
      </c>
      <c r="M24" s="9">
        <v>0</v>
      </c>
      <c r="N24" s="9">
        <f t="shared" si="0"/>
        <v>0</v>
      </c>
    </row>
    <row r="25" spans="1:14" ht="36">
      <c r="A25" s="24">
        <v>4</v>
      </c>
      <c r="B25" s="24" t="s">
        <v>61</v>
      </c>
      <c r="C25" s="24" t="s">
        <v>62</v>
      </c>
      <c r="D25" s="24" t="s">
        <v>63</v>
      </c>
      <c r="E25" s="24" t="s">
        <v>64</v>
      </c>
      <c r="F25" s="24" t="s">
        <v>65</v>
      </c>
      <c r="G25" s="24"/>
      <c r="H25" s="3"/>
      <c r="I25" s="33" t="s">
        <v>66</v>
      </c>
      <c r="J25" s="9"/>
      <c r="K25" s="40"/>
      <c r="L25" s="18">
        <v>1</v>
      </c>
      <c r="M25" s="9">
        <v>0</v>
      </c>
      <c r="N25" s="9">
        <f t="shared" si="0"/>
        <v>0</v>
      </c>
    </row>
    <row r="26" spans="1:14" ht="48">
      <c r="A26" s="24">
        <v>5</v>
      </c>
      <c r="B26" s="24" t="s">
        <v>44</v>
      </c>
      <c r="C26" s="24" t="s">
        <v>45</v>
      </c>
      <c r="D26" s="24" t="s">
        <v>46</v>
      </c>
      <c r="E26" s="24" t="s">
        <v>47</v>
      </c>
      <c r="F26" s="24" t="s">
        <v>48</v>
      </c>
      <c r="G26" s="24"/>
      <c r="H26" s="3"/>
      <c r="I26" s="33" t="s">
        <v>49</v>
      </c>
      <c r="J26" s="9">
        <v>0.600000023841858</v>
      </c>
      <c r="K26" s="40" t="s">
        <v>50</v>
      </c>
      <c r="L26" s="18">
        <v>1</v>
      </c>
      <c r="M26" s="9">
        <v>0</v>
      </c>
      <c r="N26" s="9">
        <f t="shared" si="0"/>
        <v>0</v>
      </c>
    </row>
    <row r="27" spans="1:14" ht="96">
      <c r="A27" s="24">
        <v>6</v>
      </c>
      <c r="B27" s="24" t="s">
        <v>51</v>
      </c>
      <c r="C27" s="24" t="s">
        <v>52</v>
      </c>
      <c r="D27" s="24" t="s">
        <v>26</v>
      </c>
      <c r="E27" s="24"/>
      <c r="F27" s="24" t="s">
        <v>53</v>
      </c>
      <c r="G27" s="24"/>
      <c r="H27" s="3"/>
      <c r="I27" s="33" t="s">
        <v>54</v>
      </c>
      <c r="J27" s="9">
        <v>0.200000002980232</v>
      </c>
      <c r="K27" s="40" t="s">
        <v>30</v>
      </c>
      <c r="L27" s="18">
        <v>1</v>
      </c>
      <c r="M27" s="9">
        <v>0</v>
      </c>
      <c r="N27" s="9">
        <f t="shared" si="0"/>
        <v>0</v>
      </c>
    </row>
    <row r="28" spans="1:14" ht="24">
      <c r="A28" s="24">
        <v>7</v>
      </c>
      <c r="B28" s="24" t="s">
        <v>71</v>
      </c>
      <c r="C28" s="24" t="s">
        <v>71</v>
      </c>
      <c r="D28" s="24" t="s">
        <v>63</v>
      </c>
      <c r="E28" s="24" t="s">
        <v>64</v>
      </c>
      <c r="F28" s="24" t="s">
        <v>72</v>
      </c>
      <c r="G28" s="24"/>
      <c r="H28" s="3"/>
      <c r="I28" s="33"/>
      <c r="J28" s="9"/>
      <c r="K28" s="40"/>
      <c r="L28" s="18">
        <v>1</v>
      </c>
      <c r="M28" s="9">
        <v>0</v>
      </c>
      <c r="N28" s="9">
        <f t="shared" si="0"/>
        <v>0</v>
      </c>
    </row>
    <row r="29" spans="1:14" ht="36">
      <c r="A29" s="24">
        <v>8</v>
      </c>
      <c r="B29" s="24" t="s">
        <v>79</v>
      </c>
      <c r="C29" s="24" t="s">
        <v>80</v>
      </c>
      <c r="D29" s="24" t="s">
        <v>39</v>
      </c>
      <c r="E29" s="24" t="s">
        <v>3</v>
      </c>
      <c r="F29" s="24" t="s">
        <v>81</v>
      </c>
      <c r="G29" s="24"/>
      <c r="H29" s="3"/>
      <c r="I29" s="33" t="s">
        <v>41</v>
      </c>
      <c r="J29" s="9"/>
      <c r="K29" s="40"/>
      <c r="L29" s="18">
        <v>1</v>
      </c>
      <c r="M29" s="9">
        <v>0</v>
      </c>
      <c r="N29" s="9">
        <f t="shared" si="0"/>
        <v>0</v>
      </c>
    </row>
    <row r="30" spans="1:14" ht="72">
      <c r="A30" s="24">
        <v>9</v>
      </c>
      <c r="B30" s="24" t="s">
        <v>75</v>
      </c>
      <c r="C30" s="24" t="s">
        <v>76</v>
      </c>
      <c r="D30" s="24" t="s">
        <v>39</v>
      </c>
      <c r="E30" s="24" t="s">
        <v>3</v>
      </c>
      <c r="F30" s="24" t="s">
        <v>77</v>
      </c>
      <c r="G30" s="24"/>
      <c r="H30" s="3"/>
      <c r="I30" s="33" t="s">
        <v>78</v>
      </c>
      <c r="J30" s="9"/>
      <c r="K30" s="40"/>
      <c r="L30" s="18">
        <v>2</v>
      </c>
      <c r="M30" s="9">
        <v>0</v>
      </c>
      <c r="N30" s="9">
        <f t="shared" si="0"/>
        <v>0</v>
      </c>
    </row>
    <row r="31" spans="1:14" ht="12">
      <c r="A31" s="25"/>
      <c r="B31" s="30"/>
      <c r="C31" s="30"/>
      <c r="D31" s="30"/>
      <c r="E31" s="30"/>
      <c r="F31" s="30"/>
      <c r="G31" s="30"/>
      <c r="H31" s="4"/>
      <c r="I31" s="34"/>
      <c r="J31" s="10"/>
      <c r="K31" s="41"/>
      <c r="L31" s="19"/>
      <c r="M31" s="15" t="s">
        <v>82</v>
      </c>
      <c r="N31" s="14">
        <f>SUM(N22:N30)</f>
        <v>0</v>
      </c>
    </row>
    <row r="32" spans="1:14" ht="12">
      <c r="A32" s="26"/>
      <c r="B32" s="29" t="s">
        <v>98</v>
      </c>
      <c r="C32" s="31"/>
      <c r="D32" s="31"/>
      <c r="E32" s="31"/>
      <c r="F32" s="31"/>
      <c r="G32" s="31"/>
      <c r="H32" s="5"/>
      <c r="I32" s="35"/>
      <c r="J32" s="11"/>
      <c r="K32" s="42"/>
      <c r="L32" s="20"/>
      <c r="M32" s="11"/>
      <c r="N32" s="16"/>
    </row>
    <row r="33" spans="1:14" ht="48">
      <c r="A33" s="24">
        <v>1</v>
      </c>
      <c r="B33" s="24" t="s">
        <v>73</v>
      </c>
      <c r="C33" s="24" t="s">
        <v>74</v>
      </c>
      <c r="D33" s="24" t="s">
        <v>63</v>
      </c>
      <c r="E33" s="24" t="s">
        <v>64</v>
      </c>
      <c r="F33" s="24" t="s">
        <v>69</v>
      </c>
      <c r="G33" s="24"/>
      <c r="H33" s="3"/>
      <c r="I33" s="33"/>
      <c r="J33" s="9"/>
      <c r="K33" s="40"/>
      <c r="L33" s="18">
        <v>2</v>
      </c>
      <c r="M33" s="9">
        <v>0</v>
      </c>
      <c r="N33" s="9">
        <f aca="true" t="shared" si="1" ref="N33:N41">PRODUCT(M33,L33)</f>
        <v>0</v>
      </c>
    </row>
    <row r="34" spans="1:14" ht="36">
      <c r="A34" s="24">
        <v>2</v>
      </c>
      <c r="B34" s="24" t="s">
        <v>67</v>
      </c>
      <c r="C34" s="24" t="s">
        <v>68</v>
      </c>
      <c r="D34" s="24" t="s">
        <v>63</v>
      </c>
      <c r="E34" s="24" t="s">
        <v>64</v>
      </c>
      <c r="F34" s="24" t="s">
        <v>69</v>
      </c>
      <c r="G34" s="24"/>
      <c r="H34" s="3"/>
      <c r="I34" s="33" t="s">
        <v>70</v>
      </c>
      <c r="J34" s="9"/>
      <c r="K34" s="40"/>
      <c r="L34" s="18">
        <v>2</v>
      </c>
      <c r="M34" s="9">
        <v>0</v>
      </c>
      <c r="N34" s="9">
        <f t="shared" si="1"/>
        <v>0</v>
      </c>
    </row>
    <row r="35" spans="1:14" ht="36">
      <c r="A35" s="24">
        <v>3</v>
      </c>
      <c r="B35" s="24" t="s">
        <v>61</v>
      </c>
      <c r="C35" s="24" t="s">
        <v>62</v>
      </c>
      <c r="D35" s="24" t="s">
        <v>63</v>
      </c>
      <c r="E35" s="24" t="s">
        <v>64</v>
      </c>
      <c r="F35" s="24" t="s">
        <v>65</v>
      </c>
      <c r="G35" s="24"/>
      <c r="H35" s="3"/>
      <c r="I35" s="33" t="s">
        <v>66</v>
      </c>
      <c r="J35" s="9"/>
      <c r="K35" s="40"/>
      <c r="L35" s="18">
        <v>1</v>
      </c>
      <c r="M35" s="9">
        <v>0</v>
      </c>
      <c r="N35" s="9">
        <f t="shared" si="1"/>
        <v>0</v>
      </c>
    </row>
    <row r="36" spans="1:14" ht="96">
      <c r="A36" s="24">
        <v>4</v>
      </c>
      <c r="B36" s="24" t="s">
        <v>51</v>
      </c>
      <c r="C36" s="24" t="s">
        <v>52</v>
      </c>
      <c r="D36" s="24" t="s">
        <v>26</v>
      </c>
      <c r="E36" s="24"/>
      <c r="F36" s="24" t="s">
        <v>53</v>
      </c>
      <c r="G36" s="24"/>
      <c r="H36" s="3"/>
      <c r="I36" s="33" t="s">
        <v>54</v>
      </c>
      <c r="J36" s="9">
        <v>0.200000002980232</v>
      </c>
      <c r="K36" s="40" t="s">
        <v>30</v>
      </c>
      <c r="L36" s="18">
        <v>2</v>
      </c>
      <c r="M36" s="9">
        <v>0</v>
      </c>
      <c r="N36" s="9">
        <f t="shared" si="1"/>
        <v>0</v>
      </c>
    </row>
    <row r="37" spans="1:14" ht="36">
      <c r="A37" s="24">
        <v>5</v>
      </c>
      <c r="B37" s="24" t="s">
        <v>89</v>
      </c>
      <c r="C37" s="24" t="s">
        <v>90</v>
      </c>
      <c r="D37" s="24" t="s">
        <v>91</v>
      </c>
      <c r="E37" s="24" t="s">
        <v>47</v>
      </c>
      <c r="F37" s="24" t="s">
        <v>92</v>
      </c>
      <c r="G37" s="24"/>
      <c r="H37" s="3"/>
      <c r="I37" s="33" t="s">
        <v>93</v>
      </c>
      <c r="J37" s="9">
        <v>1.10000002384186</v>
      </c>
      <c r="K37" s="40" t="s">
        <v>50</v>
      </c>
      <c r="L37" s="18">
        <v>1</v>
      </c>
      <c r="M37" s="9">
        <v>0</v>
      </c>
      <c r="N37" s="9">
        <f t="shared" si="1"/>
        <v>0</v>
      </c>
    </row>
    <row r="38" spans="1:14" ht="24">
      <c r="A38" s="24">
        <v>6</v>
      </c>
      <c r="B38" s="24" t="s">
        <v>71</v>
      </c>
      <c r="C38" s="24" t="s">
        <v>71</v>
      </c>
      <c r="D38" s="24" t="s">
        <v>63</v>
      </c>
      <c r="E38" s="24" t="s">
        <v>64</v>
      </c>
      <c r="F38" s="24" t="s">
        <v>72</v>
      </c>
      <c r="G38" s="24"/>
      <c r="H38" s="3"/>
      <c r="I38" s="33"/>
      <c r="J38" s="9"/>
      <c r="K38" s="40"/>
      <c r="L38" s="18">
        <v>2</v>
      </c>
      <c r="M38" s="9">
        <v>0</v>
      </c>
      <c r="N38" s="9">
        <f t="shared" si="1"/>
        <v>0</v>
      </c>
    </row>
    <row r="39" spans="1:14" ht="72">
      <c r="A39" s="24">
        <v>7</v>
      </c>
      <c r="B39" s="24" t="s">
        <v>94</v>
      </c>
      <c r="C39" s="24" t="s">
        <v>95</v>
      </c>
      <c r="D39" s="24" t="s">
        <v>39</v>
      </c>
      <c r="E39" s="24" t="s">
        <v>3</v>
      </c>
      <c r="F39" s="24" t="s">
        <v>96</v>
      </c>
      <c r="G39" s="24"/>
      <c r="H39" s="3"/>
      <c r="I39" s="33" t="s">
        <v>78</v>
      </c>
      <c r="J39" s="9"/>
      <c r="K39" s="40"/>
      <c r="L39" s="18">
        <v>1</v>
      </c>
      <c r="M39" s="9">
        <v>0</v>
      </c>
      <c r="N39" s="9">
        <f t="shared" si="1"/>
        <v>0</v>
      </c>
    </row>
    <row r="40" spans="1:14" ht="72">
      <c r="A40" s="24">
        <v>8</v>
      </c>
      <c r="B40" s="24" t="s">
        <v>75</v>
      </c>
      <c r="C40" s="24" t="s">
        <v>76</v>
      </c>
      <c r="D40" s="24" t="s">
        <v>39</v>
      </c>
      <c r="E40" s="24" t="s">
        <v>3</v>
      </c>
      <c r="F40" s="24" t="s">
        <v>77</v>
      </c>
      <c r="G40" s="24"/>
      <c r="H40" s="3"/>
      <c r="I40" s="33" t="s">
        <v>78</v>
      </c>
      <c r="J40" s="9"/>
      <c r="K40" s="40"/>
      <c r="L40" s="18">
        <v>2</v>
      </c>
      <c r="M40" s="9">
        <v>0</v>
      </c>
      <c r="N40" s="9">
        <f t="shared" si="1"/>
        <v>0</v>
      </c>
    </row>
    <row r="41" spans="1:14" ht="48">
      <c r="A41" s="24">
        <v>9</v>
      </c>
      <c r="B41" s="24" t="s">
        <v>84</v>
      </c>
      <c r="C41" s="24" t="s">
        <v>85</v>
      </c>
      <c r="D41" s="24" t="s">
        <v>39</v>
      </c>
      <c r="E41" s="24" t="s">
        <v>3</v>
      </c>
      <c r="F41" s="24" t="s">
        <v>86</v>
      </c>
      <c r="G41" s="24" t="s">
        <v>87</v>
      </c>
      <c r="H41" s="3">
        <v>700</v>
      </c>
      <c r="I41" s="33" t="s">
        <v>88</v>
      </c>
      <c r="J41" s="9">
        <v>0.629999995231628</v>
      </c>
      <c r="K41" s="40" t="s">
        <v>30</v>
      </c>
      <c r="L41" s="18">
        <v>2</v>
      </c>
      <c r="M41" s="9">
        <v>0</v>
      </c>
      <c r="N41" s="9">
        <f t="shared" si="1"/>
        <v>0</v>
      </c>
    </row>
    <row r="42" spans="1:14" ht="12">
      <c r="A42" s="25"/>
      <c r="B42" s="30"/>
      <c r="C42" s="30"/>
      <c r="D42" s="30"/>
      <c r="E42" s="30"/>
      <c r="F42" s="30"/>
      <c r="G42" s="30"/>
      <c r="H42" s="4"/>
      <c r="I42" s="34"/>
      <c r="J42" s="10"/>
      <c r="K42" s="41"/>
      <c r="L42" s="19"/>
      <c r="M42" s="15" t="s">
        <v>97</v>
      </c>
      <c r="N42" s="14">
        <f>SUM(N33:N41)</f>
        <v>0</v>
      </c>
    </row>
    <row r="43" spans="1:14" ht="12">
      <c r="A43" s="26"/>
      <c r="B43" s="29" t="s">
        <v>131</v>
      </c>
      <c r="C43" s="31"/>
      <c r="D43" s="31"/>
      <c r="E43" s="31"/>
      <c r="F43" s="31"/>
      <c r="G43" s="31"/>
      <c r="H43" s="5"/>
      <c r="I43" s="35"/>
      <c r="J43" s="11"/>
      <c r="K43" s="42"/>
      <c r="L43" s="20"/>
      <c r="M43" s="11"/>
      <c r="N43" s="16"/>
    </row>
    <row r="44" spans="1:14" ht="48">
      <c r="A44" s="24">
        <v>1</v>
      </c>
      <c r="B44" s="24" t="s">
        <v>111</v>
      </c>
      <c r="C44" s="24">
        <v>504101</v>
      </c>
      <c r="D44" s="24" t="s">
        <v>105</v>
      </c>
      <c r="E44" s="24" t="s">
        <v>47</v>
      </c>
      <c r="F44" s="24" t="s">
        <v>112</v>
      </c>
      <c r="G44" s="24"/>
      <c r="H44" s="3"/>
      <c r="I44" s="33" t="s">
        <v>113</v>
      </c>
      <c r="J44" s="9">
        <v>12.1000003814697</v>
      </c>
      <c r="K44" s="40" t="s">
        <v>50</v>
      </c>
      <c r="L44" s="18">
        <v>1</v>
      </c>
      <c r="M44" s="9">
        <v>0</v>
      </c>
      <c r="N44" s="9">
        <f aca="true" t="shared" si="2" ref="N44:N53">PRODUCT(M44,L44)</f>
        <v>0</v>
      </c>
    </row>
    <row r="45" spans="1:14" ht="36">
      <c r="A45" s="24">
        <v>2</v>
      </c>
      <c r="B45" s="24" t="s">
        <v>107</v>
      </c>
      <c r="C45" s="24">
        <v>864071</v>
      </c>
      <c r="D45" s="24" t="s">
        <v>105</v>
      </c>
      <c r="E45" s="24" t="s">
        <v>47</v>
      </c>
      <c r="F45" s="24" t="s">
        <v>108</v>
      </c>
      <c r="G45" s="24"/>
      <c r="H45" s="3"/>
      <c r="I45" s="33"/>
      <c r="J45" s="9"/>
      <c r="K45" s="40"/>
      <c r="L45" s="18">
        <v>1</v>
      </c>
      <c r="M45" s="9">
        <v>0</v>
      </c>
      <c r="N45" s="9">
        <f t="shared" si="2"/>
        <v>0</v>
      </c>
    </row>
    <row r="46" spans="1:14" ht="24">
      <c r="A46" s="24">
        <v>3</v>
      </c>
      <c r="B46" s="24" t="s">
        <v>104</v>
      </c>
      <c r="C46" s="24">
        <v>864073</v>
      </c>
      <c r="D46" s="24" t="s">
        <v>105</v>
      </c>
      <c r="E46" s="24" t="s">
        <v>47</v>
      </c>
      <c r="F46" s="24" t="s">
        <v>106</v>
      </c>
      <c r="G46" s="24"/>
      <c r="H46" s="3"/>
      <c r="I46" s="33"/>
      <c r="J46" s="9"/>
      <c r="K46" s="40"/>
      <c r="L46" s="18">
        <v>1</v>
      </c>
      <c r="M46" s="9">
        <v>0</v>
      </c>
      <c r="N46" s="9">
        <f t="shared" si="2"/>
        <v>0</v>
      </c>
    </row>
    <row r="47" spans="1:14" ht="48">
      <c r="A47" s="24">
        <v>4</v>
      </c>
      <c r="B47" s="24" t="s">
        <v>109</v>
      </c>
      <c r="C47" s="24" t="s">
        <v>110</v>
      </c>
      <c r="D47" s="24" t="s">
        <v>105</v>
      </c>
      <c r="E47" s="24" t="s">
        <v>47</v>
      </c>
      <c r="F47" s="24"/>
      <c r="G47" s="24"/>
      <c r="H47" s="3"/>
      <c r="I47" s="33"/>
      <c r="J47" s="9"/>
      <c r="K47" s="40"/>
      <c r="L47" s="18">
        <v>1</v>
      </c>
      <c r="M47" s="9">
        <v>0</v>
      </c>
      <c r="N47" s="9">
        <f t="shared" si="2"/>
        <v>0</v>
      </c>
    </row>
    <row r="48" spans="1:14" ht="48">
      <c r="A48" s="24">
        <v>5</v>
      </c>
      <c r="B48" s="24" t="s">
        <v>128</v>
      </c>
      <c r="C48" s="24" t="s">
        <v>129</v>
      </c>
      <c r="D48" s="24" t="s">
        <v>125</v>
      </c>
      <c r="E48" s="24" t="s">
        <v>47</v>
      </c>
      <c r="F48" s="24" t="s">
        <v>69</v>
      </c>
      <c r="G48" s="24"/>
      <c r="H48" s="3"/>
      <c r="I48" s="33" t="s">
        <v>127</v>
      </c>
      <c r="J48" s="9"/>
      <c r="K48" s="40"/>
      <c r="L48" s="18">
        <v>1</v>
      </c>
      <c r="M48" s="9">
        <v>0</v>
      </c>
      <c r="N48" s="9">
        <f t="shared" si="2"/>
        <v>0</v>
      </c>
    </row>
    <row r="49" spans="1:14" ht="48">
      <c r="A49" s="24">
        <v>6</v>
      </c>
      <c r="B49" s="24" t="s">
        <v>123</v>
      </c>
      <c r="C49" s="24" t="s">
        <v>124</v>
      </c>
      <c r="D49" s="24" t="s">
        <v>125</v>
      </c>
      <c r="E49" s="24" t="s">
        <v>47</v>
      </c>
      <c r="F49" s="24" t="s">
        <v>126</v>
      </c>
      <c r="G49" s="24"/>
      <c r="H49" s="3"/>
      <c r="I49" s="33" t="s">
        <v>127</v>
      </c>
      <c r="J49" s="9"/>
      <c r="K49" s="40"/>
      <c r="L49" s="18">
        <v>1</v>
      </c>
      <c r="M49" s="9">
        <v>0</v>
      </c>
      <c r="N49" s="9">
        <f t="shared" si="2"/>
        <v>0</v>
      </c>
    </row>
    <row r="50" spans="1:14" ht="72">
      <c r="A50" s="24">
        <v>7</v>
      </c>
      <c r="B50" s="24" t="s">
        <v>118</v>
      </c>
      <c r="C50" s="24" t="s">
        <v>119</v>
      </c>
      <c r="D50" s="24" t="s">
        <v>39</v>
      </c>
      <c r="E50" s="24" t="s">
        <v>3</v>
      </c>
      <c r="F50" s="24" t="s">
        <v>116</v>
      </c>
      <c r="G50" s="24"/>
      <c r="H50" s="3"/>
      <c r="I50" s="33" t="s">
        <v>78</v>
      </c>
      <c r="J50" s="9"/>
      <c r="K50" s="40"/>
      <c r="L50" s="18">
        <v>1</v>
      </c>
      <c r="M50" s="9">
        <v>0</v>
      </c>
      <c r="N50" s="9">
        <f t="shared" si="2"/>
        <v>0</v>
      </c>
    </row>
    <row r="51" spans="1:14" ht="120">
      <c r="A51" s="24">
        <v>8</v>
      </c>
      <c r="B51" s="24" t="s">
        <v>114</v>
      </c>
      <c r="C51" s="24" t="s">
        <v>115</v>
      </c>
      <c r="D51" s="24" t="s">
        <v>39</v>
      </c>
      <c r="E51" s="24" t="s">
        <v>3</v>
      </c>
      <c r="F51" s="24" t="s">
        <v>116</v>
      </c>
      <c r="G51" s="24"/>
      <c r="H51" s="3"/>
      <c r="I51" s="33" t="s">
        <v>117</v>
      </c>
      <c r="J51" s="9"/>
      <c r="K51" s="40"/>
      <c r="L51" s="18">
        <v>1</v>
      </c>
      <c r="M51" s="9">
        <v>0</v>
      </c>
      <c r="N51" s="9">
        <f t="shared" si="2"/>
        <v>0</v>
      </c>
    </row>
    <row r="52" spans="1:14" ht="24">
      <c r="A52" s="24">
        <v>9</v>
      </c>
      <c r="B52" s="24" t="s">
        <v>99</v>
      </c>
      <c r="C52" s="24" t="s">
        <v>100</v>
      </c>
      <c r="D52" s="24" t="s">
        <v>101</v>
      </c>
      <c r="E52" s="24" t="s">
        <v>3</v>
      </c>
      <c r="F52" s="24" t="s">
        <v>102</v>
      </c>
      <c r="G52" s="24"/>
      <c r="H52" s="3"/>
      <c r="I52" s="33" t="s">
        <v>103</v>
      </c>
      <c r="J52" s="9"/>
      <c r="K52" s="40"/>
      <c r="L52" s="18">
        <v>1</v>
      </c>
      <c r="M52" s="9">
        <v>0</v>
      </c>
      <c r="N52" s="9">
        <f t="shared" si="2"/>
        <v>0</v>
      </c>
    </row>
    <row r="53" spans="1:14" ht="24">
      <c r="A53" s="24">
        <v>10</v>
      </c>
      <c r="B53" s="24" t="s">
        <v>120</v>
      </c>
      <c r="C53" s="24" t="s">
        <v>121</v>
      </c>
      <c r="D53" s="24" t="s">
        <v>101</v>
      </c>
      <c r="E53" s="24" t="s">
        <v>3</v>
      </c>
      <c r="F53" s="24" t="s">
        <v>122</v>
      </c>
      <c r="G53" s="24"/>
      <c r="H53" s="3"/>
      <c r="I53" s="33" t="s">
        <v>103</v>
      </c>
      <c r="J53" s="9"/>
      <c r="K53" s="40"/>
      <c r="L53" s="18">
        <v>1</v>
      </c>
      <c r="M53" s="9">
        <v>0</v>
      </c>
      <c r="N53" s="9">
        <f t="shared" si="2"/>
        <v>0</v>
      </c>
    </row>
    <row r="54" spans="1:14" ht="12">
      <c r="A54" s="25"/>
      <c r="B54" s="30"/>
      <c r="C54" s="30"/>
      <c r="D54" s="30"/>
      <c r="E54" s="30"/>
      <c r="F54" s="30"/>
      <c r="G54" s="30"/>
      <c r="H54" s="4"/>
      <c r="I54" s="34"/>
      <c r="J54" s="10"/>
      <c r="K54" s="41"/>
      <c r="L54" s="19"/>
      <c r="M54" s="15" t="s">
        <v>130</v>
      </c>
      <c r="N54" s="14">
        <f>SUM(N44:N53)</f>
        <v>0</v>
      </c>
    </row>
    <row r="55" spans="1:14" ht="12">
      <c r="A55" s="26"/>
      <c r="B55" s="29" t="s">
        <v>171</v>
      </c>
      <c r="C55" s="31"/>
      <c r="D55" s="31"/>
      <c r="E55" s="31"/>
      <c r="F55" s="31"/>
      <c r="G55" s="31"/>
      <c r="H55" s="5"/>
      <c r="I55" s="35"/>
      <c r="J55" s="11"/>
      <c r="K55" s="42"/>
      <c r="L55" s="20"/>
      <c r="M55" s="11"/>
      <c r="N55" s="16"/>
    </row>
    <row r="56" spans="1:14" ht="60">
      <c r="A56" s="24">
        <v>1</v>
      </c>
      <c r="B56" s="24" t="s">
        <v>156</v>
      </c>
      <c r="C56" s="24" t="s">
        <v>157</v>
      </c>
      <c r="D56" s="24" t="s">
        <v>105</v>
      </c>
      <c r="E56" s="24" t="s">
        <v>47</v>
      </c>
      <c r="F56" s="24" t="s">
        <v>158</v>
      </c>
      <c r="G56" s="24">
        <v>3</v>
      </c>
      <c r="H56" s="3">
        <v>210</v>
      </c>
      <c r="I56" s="33" t="s">
        <v>159</v>
      </c>
      <c r="J56" s="9">
        <v>1.10000002384186</v>
      </c>
      <c r="K56" s="40" t="s">
        <v>30</v>
      </c>
      <c r="L56" s="18">
        <v>1</v>
      </c>
      <c r="M56" s="9">
        <v>0</v>
      </c>
      <c r="N56" s="9">
        <f aca="true" t="shared" si="3" ref="N56:N66">PRODUCT(M56,L56)</f>
        <v>0</v>
      </c>
    </row>
    <row r="57" spans="1:14" ht="48">
      <c r="A57" s="24">
        <v>2</v>
      </c>
      <c r="B57" s="24" t="s">
        <v>141</v>
      </c>
      <c r="C57" s="24" t="s">
        <v>142</v>
      </c>
      <c r="D57" s="24" t="s">
        <v>143</v>
      </c>
      <c r="E57" s="24" t="s">
        <v>144</v>
      </c>
      <c r="F57" s="24" t="s">
        <v>145</v>
      </c>
      <c r="G57" s="24"/>
      <c r="H57" s="3"/>
      <c r="I57" s="33"/>
      <c r="J57" s="9"/>
      <c r="K57" s="40"/>
      <c r="L57" s="18">
        <v>3</v>
      </c>
      <c r="M57" s="9">
        <v>0</v>
      </c>
      <c r="N57" s="9">
        <f t="shared" si="3"/>
        <v>0</v>
      </c>
    </row>
    <row r="58" spans="1:14" ht="60">
      <c r="A58" s="24">
        <v>3</v>
      </c>
      <c r="B58" s="24" t="s">
        <v>167</v>
      </c>
      <c r="C58" s="24" t="s">
        <v>168</v>
      </c>
      <c r="D58" s="24" t="s">
        <v>134</v>
      </c>
      <c r="E58" s="24" t="s">
        <v>15</v>
      </c>
      <c r="F58" s="24" t="s">
        <v>169</v>
      </c>
      <c r="G58" s="24"/>
      <c r="H58" s="3"/>
      <c r="I58" s="33"/>
      <c r="J58" s="9">
        <v>19.3999996185303</v>
      </c>
      <c r="K58" s="40" t="s">
        <v>30</v>
      </c>
      <c r="L58" s="18">
        <v>1</v>
      </c>
      <c r="M58" s="9">
        <v>0</v>
      </c>
      <c r="N58" s="9">
        <f t="shared" si="3"/>
        <v>0</v>
      </c>
    </row>
    <row r="59" spans="1:14" ht="36">
      <c r="A59" s="24">
        <v>4</v>
      </c>
      <c r="B59" s="24" t="s">
        <v>61</v>
      </c>
      <c r="C59" s="24" t="s">
        <v>62</v>
      </c>
      <c r="D59" s="24" t="s">
        <v>63</v>
      </c>
      <c r="E59" s="24" t="s">
        <v>64</v>
      </c>
      <c r="F59" s="24" t="s">
        <v>65</v>
      </c>
      <c r="G59" s="24"/>
      <c r="H59" s="3"/>
      <c r="I59" s="33" t="s">
        <v>66</v>
      </c>
      <c r="J59" s="9"/>
      <c r="K59" s="40"/>
      <c r="L59" s="18">
        <v>1</v>
      </c>
      <c r="M59" s="9">
        <v>0</v>
      </c>
      <c r="N59" s="9">
        <f t="shared" si="3"/>
        <v>0</v>
      </c>
    </row>
    <row r="60" spans="1:14" ht="72">
      <c r="A60" s="24">
        <v>5</v>
      </c>
      <c r="B60" s="24" t="s">
        <v>132</v>
      </c>
      <c r="C60" s="24" t="s">
        <v>133</v>
      </c>
      <c r="D60" s="24" t="s">
        <v>134</v>
      </c>
      <c r="E60" s="24" t="s">
        <v>15</v>
      </c>
      <c r="F60" s="24" t="s">
        <v>135</v>
      </c>
      <c r="G60" s="24" t="s">
        <v>136</v>
      </c>
      <c r="H60" s="3"/>
      <c r="I60" s="33" t="s">
        <v>137</v>
      </c>
      <c r="J60" s="9">
        <v>19</v>
      </c>
      <c r="K60" s="40" t="s">
        <v>50</v>
      </c>
      <c r="L60" s="18">
        <v>1</v>
      </c>
      <c r="M60" s="9">
        <v>0</v>
      </c>
      <c r="N60" s="9">
        <f t="shared" si="3"/>
        <v>0</v>
      </c>
    </row>
    <row r="61" spans="1:14" ht="72">
      <c r="A61" s="24">
        <v>6</v>
      </c>
      <c r="B61" s="24" t="s">
        <v>138</v>
      </c>
      <c r="C61" s="24" t="s">
        <v>139</v>
      </c>
      <c r="D61" s="24" t="s">
        <v>134</v>
      </c>
      <c r="E61" s="24" t="s">
        <v>15</v>
      </c>
      <c r="F61" s="24"/>
      <c r="G61" s="24"/>
      <c r="H61" s="3"/>
      <c r="I61" s="33" t="s">
        <v>140</v>
      </c>
      <c r="J61" s="9"/>
      <c r="K61" s="40"/>
      <c r="L61" s="18">
        <v>1</v>
      </c>
      <c r="M61" s="9">
        <v>0</v>
      </c>
      <c r="N61" s="9">
        <f t="shared" si="3"/>
        <v>0</v>
      </c>
    </row>
    <row r="62" spans="1:14" ht="84">
      <c r="A62" s="24">
        <v>7</v>
      </c>
      <c r="B62" s="24" t="s">
        <v>163</v>
      </c>
      <c r="C62" s="24" t="s">
        <v>164</v>
      </c>
      <c r="D62" s="24" t="s">
        <v>39</v>
      </c>
      <c r="E62" s="24" t="s">
        <v>3</v>
      </c>
      <c r="F62" s="24" t="s">
        <v>165</v>
      </c>
      <c r="G62" s="24"/>
      <c r="H62" s="3"/>
      <c r="I62" s="33" t="s">
        <v>166</v>
      </c>
      <c r="J62" s="9"/>
      <c r="K62" s="40"/>
      <c r="L62" s="18">
        <v>1</v>
      </c>
      <c r="M62" s="9">
        <v>0</v>
      </c>
      <c r="N62" s="9">
        <f t="shared" si="3"/>
        <v>0</v>
      </c>
    </row>
    <row r="63" spans="1:14" ht="72">
      <c r="A63" s="24">
        <v>8</v>
      </c>
      <c r="B63" s="24" t="s">
        <v>160</v>
      </c>
      <c r="C63" s="24" t="s">
        <v>161</v>
      </c>
      <c r="D63" s="24" t="s">
        <v>39</v>
      </c>
      <c r="E63" s="24" t="s">
        <v>3</v>
      </c>
      <c r="F63" s="24" t="s">
        <v>162</v>
      </c>
      <c r="G63" s="24"/>
      <c r="H63" s="3"/>
      <c r="I63" s="33" t="s">
        <v>78</v>
      </c>
      <c r="J63" s="9"/>
      <c r="K63" s="40"/>
      <c r="L63" s="18">
        <v>1</v>
      </c>
      <c r="M63" s="9">
        <v>0</v>
      </c>
      <c r="N63" s="9">
        <f t="shared" si="3"/>
        <v>0</v>
      </c>
    </row>
    <row r="64" spans="1:14" ht="72">
      <c r="A64" s="24">
        <v>9</v>
      </c>
      <c r="B64" s="24" t="s">
        <v>75</v>
      </c>
      <c r="C64" s="24" t="s">
        <v>76</v>
      </c>
      <c r="D64" s="24" t="s">
        <v>39</v>
      </c>
      <c r="E64" s="24" t="s">
        <v>3</v>
      </c>
      <c r="F64" s="24" t="s">
        <v>77</v>
      </c>
      <c r="G64" s="24"/>
      <c r="H64" s="3"/>
      <c r="I64" s="33" t="s">
        <v>78</v>
      </c>
      <c r="J64" s="9"/>
      <c r="K64" s="40"/>
      <c r="L64" s="18">
        <v>2</v>
      </c>
      <c r="M64" s="9">
        <v>0</v>
      </c>
      <c r="N64" s="9">
        <f t="shared" si="3"/>
        <v>0</v>
      </c>
    </row>
    <row r="65" spans="1:14" ht="36">
      <c r="A65" s="24">
        <v>10</v>
      </c>
      <c r="B65" s="24" t="s">
        <v>150</v>
      </c>
      <c r="C65" s="24" t="s">
        <v>151</v>
      </c>
      <c r="D65" s="24" t="s">
        <v>152</v>
      </c>
      <c r="E65" s="24" t="s">
        <v>3</v>
      </c>
      <c r="F65" s="24" t="s">
        <v>153</v>
      </c>
      <c r="G65" s="24" t="s">
        <v>154</v>
      </c>
      <c r="H65" s="3">
        <v>1400</v>
      </c>
      <c r="I65" s="33" t="s">
        <v>155</v>
      </c>
      <c r="J65" s="9">
        <v>0.449999988079071</v>
      </c>
      <c r="K65" s="40" t="s">
        <v>30</v>
      </c>
      <c r="L65" s="18">
        <v>1</v>
      </c>
      <c r="M65" s="9">
        <v>0</v>
      </c>
      <c r="N65" s="9">
        <f t="shared" si="3"/>
        <v>0</v>
      </c>
    </row>
    <row r="66" spans="1:14" ht="24">
      <c r="A66" s="24">
        <v>11</v>
      </c>
      <c r="B66" s="24" t="s">
        <v>146</v>
      </c>
      <c r="C66" s="24" t="s">
        <v>147</v>
      </c>
      <c r="D66" s="24" t="s">
        <v>143</v>
      </c>
      <c r="E66" s="24" t="s">
        <v>144</v>
      </c>
      <c r="F66" s="24" t="s">
        <v>148</v>
      </c>
      <c r="G66" s="24"/>
      <c r="H66" s="3"/>
      <c r="I66" s="33" t="s">
        <v>149</v>
      </c>
      <c r="J66" s="9">
        <v>16.7000007629395</v>
      </c>
      <c r="K66" s="40" t="s">
        <v>50</v>
      </c>
      <c r="L66" s="18">
        <v>1</v>
      </c>
      <c r="M66" s="9">
        <v>0</v>
      </c>
      <c r="N66" s="9">
        <f t="shared" si="3"/>
        <v>0</v>
      </c>
    </row>
    <row r="67" spans="1:14" ht="12">
      <c r="A67" s="25"/>
      <c r="B67" s="30"/>
      <c r="C67" s="30"/>
      <c r="D67" s="30"/>
      <c r="E67" s="30"/>
      <c r="F67" s="30"/>
      <c r="G67" s="30"/>
      <c r="H67" s="4"/>
      <c r="I67" s="34"/>
      <c r="J67" s="10"/>
      <c r="K67" s="41"/>
      <c r="L67" s="19"/>
      <c r="M67" s="15" t="s">
        <v>170</v>
      </c>
      <c r="N67" s="14">
        <f>SUM(N56:N66)</f>
        <v>0</v>
      </c>
    </row>
    <row r="68" spans="1:14" ht="12">
      <c r="A68" s="26"/>
      <c r="B68" s="29" t="s">
        <v>183</v>
      </c>
      <c r="C68" s="31"/>
      <c r="D68" s="31"/>
      <c r="E68" s="31"/>
      <c r="F68" s="31"/>
      <c r="G68" s="31"/>
      <c r="H68" s="5"/>
      <c r="I68" s="35"/>
      <c r="J68" s="11"/>
      <c r="K68" s="42"/>
      <c r="L68" s="20"/>
      <c r="M68" s="11"/>
      <c r="N68" s="16"/>
    </row>
    <row r="69" spans="1:14" ht="24">
      <c r="A69" s="24">
        <v>1</v>
      </c>
      <c r="B69" s="24" t="s">
        <v>177</v>
      </c>
      <c r="C69" s="24" t="s">
        <v>178</v>
      </c>
      <c r="D69" s="24" t="s">
        <v>179</v>
      </c>
      <c r="E69" s="24" t="s">
        <v>47</v>
      </c>
      <c r="F69" s="24" t="s">
        <v>180</v>
      </c>
      <c r="G69" s="24"/>
      <c r="H69" s="3"/>
      <c r="I69" s="33" t="s">
        <v>181</v>
      </c>
      <c r="J69" s="9"/>
      <c r="K69" s="40"/>
      <c r="L69" s="18">
        <v>1</v>
      </c>
      <c r="M69" s="9">
        <v>0</v>
      </c>
      <c r="N69" s="9">
        <f>PRODUCT(M69,L69)</f>
        <v>0</v>
      </c>
    </row>
    <row r="70" spans="1:14" ht="36">
      <c r="A70" s="24">
        <v>2</v>
      </c>
      <c r="B70" s="24" t="s">
        <v>61</v>
      </c>
      <c r="C70" s="24" t="s">
        <v>62</v>
      </c>
      <c r="D70" s="24" t="s">
        <v>63</v>
      </c>
      <c r="E70" s="24" t="s">
        <v>64</v>
      </c>
      <c r="F70" s="24" t="s">
        <v>65</v>
      </c>
      <c r="G70" s="24"/>
      <c r="H70" s="3"/>
      <c r="I70" s="33" t="s">
        <v>66</v>
      </c>
      <c r="J70" s="9"/>
      <c r="K70" s="40"/>
      <c r="L70" s="18">
        <v>1</v>
      </c>
      <c r="M70" s="9">
        <v>0</v>
      </c>
      <c r="N70" s="9">
        <f>PRODUCT(M70,L70)</f>
        <v>0</v>
      </c>
    </row>
    <row r="71" spans="1:14" ht="96">
      <c r="A71" s="24">
        <v>3</v>
      </c>
      <c r="B71" s="24" t="s">
        <v>51</v>
      </c>
      <c r="C71" s="24" t="s">
        <v>52</v>
      </c>
      <c r="D71" s="24" t="s">
        <v>26</v>
      </c>
      <c r="E71" s="24"/>
      <c r="F71" s="24" t="s">
        <v>53</v>
      </c>
      <c r="G71" s="24"/>
      <c r="H71" s="3"/>
      <c r="I71" s="33" t="s">
        <v>54</v>
      </c>
      <c r="J71" s="9">
        <v>0.200000002980232</v>
      </c>
      <c r="K71" s="40" t="s">
        <v>30</v>
      </c>
      <c r="L71" s="18">
        <v>1</v>
      </c>
      <c r="M71" s="9">
        <v>0</v>
      </c>
      <c r="N71" s="9">
        <f>PRODUCT(M71,L71)</f>
        <v>0</v>
      </c>
    </row>
    <row r="72" spans="1:14" ht="24">
      <c r="A72" s="24">
        <v>4</v>
      </c>
      <c r="B72" s="24" t="s">
        <v>172</v>
      </c>
      <c r="C72" s="24" t="s">
        <v>173</v>
      </c>
      <c r="D72" s="24" t="s">
        <v>39</v>
      </c>
      <c r="E72" s="24" t="s">
        <v>3</v>
      </c>
      <c r="F72" s="24" t="s">
        <v>174</v>
      </c>
      <c r="G72" s="24" t="s">
        <v>175</v>
      </c>
      <c r="H72" s="3">
        <v>280</v>
      </c>
      <c r="I72" s="33" t="s">
        <v>176</v>
      </c>
      <c r="J72" s="9">
        <v>0.360000014305115</v>
      </c>
      <c r="K72" s="40" t="s">
        <v>30</v>
      </c>
      <c r="L72" s="18">
        <v>1</v>
      </c>
      <c r="M72" s="9">
        <v>0</v>
      </c>
      <c r="N72" s="9">
        <f>PRODUCT(M72,L72)</f>
        <v>0</v>
      </c>
    </row>
    <row r="73" spans="1:14" ht="36">
      <c r="A73" s="24">
        <v>5</v>
      </c>
      <c r="B73" s="24" t="s">
        <v>150</v>
      </c>
      <c r="C73" s="24" t="s">
        <v>151</v>
      </c>
      <c r="D73" s="24" t="s">
        <v>152</v>
      </c>
      <c r="E73" s="24" t="s">
        <v>3</v>
      </c>
      <c r="F73" s="24" t="s">
        <v>153</v>
      </c>
      <c r="G73" s="24" t="s">
        <v>154</v>
      </c>
      <c r="H73" s="3">
        <v>1400</v>
      </c>
      <c r="I73" s="33" t="s">
        <v>155</v>
      </c>
      <c r="J73" s="9">
        <v>0.449999988079071</v>
      </c>
      <c r="K73" s="40" t="s">
        <v>30</v>
      </c>
      <c r="L73" s="18">
        <v>1</v>
      </c>
      <c r="M73" s="9">
        <v>0</v>
      </c>
      <c r="N73" s="9">
        <f>PRODUCT(M73,L73)</f>
        <v>0</v>
      </c>
    </row>
    <row r="74" spans="1:14" ht="12">
      <c r="A74" s="25"/>
      <c r="B74" s="30"/>
      <c r="C74" s="30"/>
      <c r="D74" s="30"/>
      <c r="E74" s="30"/>
      <c r="F74" s="30"/>
      <c r="G74" s="30"/>
      <c r="H74" s="4"/>
      <c r="I74" s="34"/>
      <c r="J74" s="10"/>
      <c r="K74" s="41"/>
      <c r="L74" s="19"/>
      <c r="M74" s="15" t="s">
        <v>182</v>
      </c>
      <c r="N74" s="14">
        <f>SUM(N69:N73)</f>
        <v>0</v>
      </c>
    </row>
    <row r="75" spans="1:14" ht="12">
      <c r="A75" s="26"/>
      <c r="B75" s="29" t="s">
        <v>192</v>
      </c>
      <c r="C75" s="31"/>
      <c r="D75" s="31"/>
      <c r="E75" s="31"/>
      <c r="F75" s="31"/>
      <c r="G75" s="31"/>
      <c r="H75" s="5"/>
      <c r="I75" s="35"/>
      <c r="J75" s="11"/>
      <c r="K75" s="42"/>
      <c r="L75" s="20"/>
      <c r="M75" s="11"/>
      <c r="N75" s="16"/>
    </row>
    <row r="76" spans="1:14" ht="48">
      <c r="A76" s="27">
        <v>1</v>
      </c>
      <c r="B76" s="27" t="s">
        <v>187</v>
      </c>
      <c r="C76" s="27" t="s">
        <v>188</v>
      </c>
      <c r="D76" s="27" t="s">
        <v>101</v>
      </c>
      <c r="E76" s="27" t="s">
        <v>3</v>
      </c>
      <c r="F76" s="27" t="s">
        <v>189</v>
      </c>
      <c r="G76" s="27"/>
      <c r="H76" s="6"/>
      <c r="I76" s="36" t="s">
        <v>190</v>
      </c>
      <c r="J76" s="12"/>
      <c r="K76" s="43"/>
      <c r="L76" s="21">
        <v>1</v>
      </c>
      <c r="M76" s="12">
        <v>0</v>
      </c>
      <c r="N76" s="12">
        <f>PRODUCT(M76,L76)</f>
        <v>0</v>
      </c>
    </row>
    <row r="77" spans="1:14" ht="36">
      <c r="A77" s="28">
        <v>2</v>
      </c>
      <c r="B77" s="28" t="s">
        <v>184</v>
      </c>
      <c r="C77" s="28" t="s">
        <v>185</v>
      </c>
      <c r="D77" s="28" t="s">
        <v>39</v>
      </c>
      <c r="E77" s="28" t="s">
        <v>3</v>
      </c>
      <c r="F77" s="28" t="s">
        <v>186</v>
      </c>
      <c r="G77" s="28"/>
      <c r="H77" s="7"/>
      <c r="I77" s="37" t="s">
        <v>41</v>
      </c>
      <c r="J77" s="13"/>
      <c r="K77" s="44"/>
      <c r="L77" s="22">
        <v>1</v>
      </c>
      <c r="M77" s="13">
        <v>0</v>
      </c>
      <c r="N77" s="13">
        <f>PRODUCT(M77,L77)</f>
        <v>0</v>
      </c>
    </row>
    <row r="78" spans="1:14" ht="12">
      <c r="A78" s="25"/>
      <c r="B78" s="30"/>
      <c r="C78" s="30"/>
      <c r="D78" s="30"/>
      <c r="E78" s="30"/>
      <c r="F78" s="30"/>
      <c r="G78" s="30"/>
      <c r="H78" s="4"/>
      <c r="I78" s="34"/>
      <c r="J78" s="10"/>
      <c r="K78" s="41"/>
      <c r="L78" s="19"/>
      <c r="M78" s="15" t="s">
        <v>191</v>
      </c>
      <c r="N78" s="14">
        <f>SUM(N76:N77)</f>
        <v>0</v>
      </c>
    </row>
    <row r="79" spans="1:14" ht="12">
      <c r="A79" s="26"/>
      <c r="B79" s="29" t="s">
        <v>194</v>
      </c>
      <c r="C79" s="31"/>
      <c r="D79" s="31"/>
      <c r="E79" s="31"/>
      <c r="F79" s="31"/>
      <c r="G79" s="31"/>
      <c r="H79" s="5"/>
      <c r="I79" s="35"/>
      <c r="J79" s="11"/>
      <c r="K79" s="42"/>
      <c r="L79" s="20"/>
      <c r="M79" s="11"/>
      <c r="N79" s="16"/>
    </row>
    <row r="80" spans="1:14" ht="36">
      <c r="A80" s="24">
        <v>1</v>
      </c>
      <c r="B80" s="24" t="s">
        <v>37</v>
      </c>
      <c r="C80" s="24" t="s">
        <v>38</v>
      </c>
      <c r="D80" s="24" t="s">
        <v>39</v>
      </c>
      <c r="E80" s="24" t="s">
        <v>3</v>
      </c>
      <c r="F80" s="24" t="s">
        <v>40</v>
      </c>
      <c r="G80" s="24"/>
      <c r="H80" s="3"/>
      <c r="I80" s="33" t="s">
        <v>41</v>
      </c>
      <c r="J80" s="9"/>
      <c r="K80" s="40"/>
      <c r="L80" s="18">
        <v>4</v>
      </c>
      <c r="M80" s="9">
        <v>0</v>
      </c>
      <c r="N80" s="9">
        <f>PRODUCT(M80,L80)</f>
        <v>0</v>
      </c>
    </row>
    <row r="81" spans="1:14" ht="12">
      <c r="A81" s="25"/>
      <c r="B81" s="30"/>
      <c r="C81" s="30"/>
      <c r="D81" s="30"/>
      <c r="E81" s="30"/>
      <c r="F81" s="30"/>
      <c r="G81" s="30"/>
      <c r="H81" s="4"/>
      <c r="I81" s="34"/>
      <c r="J81" s="10"/>
      <c r="K81" s="41"/>
      <c r="L81" s="19"/>
      <c r="M81" s="15" t="s">
        <v>193</v>
      </c>
      <c r="N81" s="14">
        <f>SUM(N80:N80)</f>
        <v>0</v>
      </c>
    </row>
    <row r="82" spans="1:14" ht="12">
      <c r="A82" s="26"/>
      <c r="B82" s="29" t="s">
        <v>225</v>
      </c>
      <c r="C82" s="31"/>
      <c r="D82" s="31"/>
      <c r="E82" s="31"/>
      <c r="F82" s="31"/>
      <c r="G82" s="31"/>
      <c r="H82" s="5"/>
      <c r="I82" s="35"/>
      <c r="J82" s="11"/>
      <c r="K82" s="42"/>
      <c r="L82" s="20"/>
      <c r="M82" s="11"/>
      <c r="N82" s="16"/>
    </row>
    <row r="83" spans="1:14" ht="24">
      <c r="A83" s="24">
        <v>1</v>
      </c>
      <c r="B83" s="24" t="s">
        <v>201</v>
      </c>
      <c r="C83" s="24">
        <v>330074</v>
      </c>
      <c r="D83" s="24" t="s">
        <v>105</v>
      </c>
      <c r="E83" s="24" t="s">
        <v>47</v>
      </c>
      <c r="F83" s="24" t="s">
        <v>202</v>
      </c>
      <c r="G83" s="24"/>
      <c r="H83" s="3"/>
      <c r="I83" s="33" t="s">
        <v>203</v>
      </c>
      <c r="J83" s="9">
        <v>3.15000009536743</v>
      </c>
      <c r="K83" s="40" t="s">
        <v>50</v>
      </c>
      <c r="L83" s="18">
        <v>1</v>
      </c>
      <c r="M83" s="9">
        <v>0</v>
      </c>
      <c r="N83" s="9">
        <f aca="true" t="shared" si="4" ref="N83:N92">PRODUCT(M83,L83)</f>
        <v>0</v>
      </c>
    </row>
    <row r="84" spans="1:14" ht="24">
      <c r="A84" s="24">
        <v>2</v>
      </c>
      <c r="B84" s="24" t="s">
        <v>195</v>
      </c>
      <c r="C84" s="24">
        <v>330091</v>
      </c>
      <c r="D84" s="24" t="s">
        <v>105</v>
      </c>
      <c r="E84" s="24" t="s">
        <v>47</v>
      </c>
      <c r="F84" s="24" t="s">
        <v>196</v>
      </c>
      <c r="G84" s="24" t="s">
        <v>197</v>
      </c>
      <c r="H84" s="3"/>
      <c r="I84" s="33"/>
      <c r="J84" s="9">
        <v>1.35000002384186</v>
      </c>
      <c r="K84" s="40" t="s">
        <v>30</v>
      </c>
      <c r="L84" s="18">
        <v>1</v>
      </c>
      <c r="M84" s="9">
        <v>0</v>
      </c>
      <c r="N84" s="9">
        <f t="shared" si="4"/>
        <v>0</v>
      </c>
    </row>
    <row r="85" spans="1:14" ht="36">
      <c r="A85" s="24">
        <v>3</v>
      </c>
      <c r="B85" s="24" t="s">
        <v>198</v>
      </c>
      <c r="C85" s="24">
        <v>330130</v>
      </c>
      <c r="D85" s="24" t="s">
        <v>105</v>
      </c>
      <c r="E85" s="24" t="s">
        <v>47</v>
      </c>
      <c r="F85" s="24" t="s">
        <v>199</v>
      </c>
      <c r="G85" s="24"/>
      <c r="H85" s="3"/>
      <c r="I85" s="33" t="s">
        <v>200</v>
      </c>
      <c r="J85" s="9">
        <v>0.5</v>
      </c>
      <c r="K85" s="40" t="s">
        <v>30</v>
      </c>
      <c r="L85" s="18">
        <v>1</v>
      </c>
      <c r="M85" s="9">
        <v>0</v>
      </c>
      <c r="N85" s="9">
        <f t="shared" si="4"/>
        <v>0</v>
      </c>
    </row>
    <row r="86" spans="1:14" ht="36">
      <c r="A86" s="24">
        <v>4</v>
      </c>
      <c r="B86" s="24" t="s">
        <v>206</v>
      </c>
      <c r="C86" s="24">
        <v>856087</v>
      </c>
      <c r="D86" s="24" t="s">
        <v>105</v>
      </c>
      <c r="E86" s="24" t="s">
        <v>47</v>
      </c>
      <c r="F86" s="24" t="s">
        <v>207</v>
      </c>
      <c r="G86" s="24"/>
      <c r="H86" s="3"/>
      <c r="I86" s="33" t="s">
        <v>208</v>
      </c>
      <c r="J86" s="9"/>
      <c r="K86" s="40"/>
      <c r="L86" s="18">
        <v>1</v>
      </c>
      <c r="M86" s="9">
        <v>0</v>
      </c>
      <c r="N86" s="9">
        <f t="shared" si="4"/>
        <v>0</v>
      </c>
    </row>
    <row r="87" spans="1:14" ht="60">
      <c r="A87" s="24">
        <v>5</v>
      </c>
      <c r="B87" s="24" t="s">
        <v>221</v>
      </c>
      <c r="C87" s="24" t="s">
        <v>222</v>
      </c>
      <c r="D87" s="24" t="s">
        <v>105</v>
      </c>
      <c r="E87" s="24" t="s">
        <v>47</v>
      </c>
      <c r="F87" s="24" t="s">
        <v>199</v>
      </c>
      <c r="G87" s="24"/>
      <c r="H87" s="3"/>
      <c r="I87" s="33" t="s">
        <v>223</v>
      </c>
      <c r="J87" s="9"/>
      <c r="K87" s="40"/>
      <c r="L87" s="18">
        <v>1</v>
      </c>
      <c r="M87" s="9">
        <v>0</v>
      </c>
      <c r="N87" s="9">
        <f t="shared" si="4"/>
        <v>0</v>
      </c>
    </row>
    <row r="88" spans="1:14" ht="60">
      <c r="A88" s="24">
        <v>6</v>
      </c>
      <c r="B88" s="24" t="s">
        <v>218</v>
      </c>
      <c r="C88" s="24" t="s">
        <v>219</v>
      </c>
      <c r="D88" s="24" t="s">
        <v>105</v>
      </c>
      <c r="E88" s="24" t="s">
        <v>47</v>
      </c>
      <c r="F88" s="24" t="s">
        <v>220</v>
      </c>
      <c r="G88" s="24"/>
      <c r="H88" s="3"/>
      <c r="I88" s="33"/>
      <c r="J88" s="9"/>
      <c r="K88" s="40"/>
      <c r="L88" s="18">
        <v>2</v>
      </c>
      <c r="M88" s="9">
        <v>0</v>
      </c>
      <c r="N88" s="9">
        <f t="shared" si="4"/>
        <v>0</v>
      </c>
    </row>
    <row r="89" spans="1:14" ht="60">
      <c r="A89" s="24">
        <v>7</v>
      </c>
      <c r="B89" s="24" t="s">
        <v>215</v>
      </c>
      <c r="C89" s="24" t="s">
        <v>216</v>
      </c>
      <c r="D89" s="24" t="s">
        <v>105</v>
      </c>
      <c r="E89" s="24" t="s">
        <v>47</v>
      </c>
      <c r="F89" s="24" t="s">
        <v>217</v>
      </c>
      <c r="G89" s="24"/>
      <c r="H89" s="3"/>
      <c r="I89" s="33"/>
      <c r="J89" s="9"/>
      <c r="K89" s="40"/>
      <c r="L89" s="18">
        <v>1</v>
      </c>
      <c r="M89" s="9">
        <v>0</v>
      </c>
      <c r="N89" s="9">
        <f t="shared" si="4"/>
        <v>0</v>
      </c>
    </row>
    <row r="90" spans="1:14" ht="60">
      <c r="A90" s="24">
        <v>8</v>
      </c>
      <c r="B90" s="24" t="s">
        <v>212</v>
      </c>
      <c r="C90" s="24" t="s">
        <v>213</v>
      </c>
      <c r="D90" s="24" t="s">
        <v>105</v>
      </c>
      <c r="E90" s="24" t="s">
        <v>47</v>
      </c>
      <c r="F90" s="24" t="s">
        <v>214</v>
      </c>
      <c r="G90" s="24"/>
      <c r="H90" s="3"/>
      <c r="I90" s="33"/>
      <c r="J90" s="9"/>
      <c r="K90" s="40"/>
      <c r="L90" s="18">
        <v>1</v>
      </c>
      <c r="M90" s="9">
        <v>0</v>
      </c>
      <c r="N90" s="9">
        <f t="shared" si="4"/>
        <v>0</v>
      </c>
    </row>
    <row r="91" spans="1:14" ht="60">
      <c r="A91" s="24">
        <v>9</v>
      </c>
      <c r="B91" s="24" t="s">
        <v>209</v>
      </c>
      <c r="C91" s="24" t="s">
        <v>210</v>
      </c>
      <c r="D91" s="24" t="s">
        <v>105</v>
      </c>
      <c r="E91" s="24" t="s">
        <v>47</v>
      </c>
      <c r="F91" s="24" t="s">
        <v>211</v>
      </c>
      <c r="G91" s="24"/>
      <c r="H91" s="3"/>
      <c r="I91" s="33"/>
      <c r="J91" s="9"/>
      <c r="K91" s="40"/>
      <c r="L91" s="18">
        <v>2</v>
      </c>
      <c r="M91" s="9">
        <v>0</v>
      </c>
      <c r="N91" s="9">
        <f t="shared" si="4"/>
        <v>0</v>
      </c>
    </row>
    <row r="92" spans="1:14" ht="48">
      <c r="A92" s="24">
        <v>10</v>
      </c>
      <c r="B92" s="24" t="s">
        <v>204</v>
      </c>
      <c r="C92" s="24" t="s">
        <v>205</v>
      </c>
      <c r="D92" s="24" t="s">
        <v>105</v>
      </c>
      <c r="E92" s="24" t="s">
        <v>47</v>
      </c>
      <c r="F92" s="24" t="s">
        <v>199</v>
      </c>
      <c r="G92" s="24"/>
      <c r="H92" s="3"/>
      <c r="I92" s="33"/>
      <c r="J92" s="9"/>
      <c r="K92" s="40"/>
      <c r="L92" s="18">
        <v>1</v>
      </c>
      <c r="M92" s="9">
        <v>0</v>
      </c>
      <c r="N92" s="9">
        <f t="shared" si="4"/>
        <v>0</v>
      </c>
    </row>
    <row r="93" spans="1:14" ht="12">
      <c r="A93" s="25"/>
      <c r="B93" s="30"/>
      <c r="C93" s="30"/>
      <c r="D93" s="30"/>
      <c r="E93" s="30"/>
      <c r="F93" s="30"/>
      <c r="G93" s="30"/>
      <c r="H93" s="4"/>
      <c r="I93" s="34"/>
      <c r="J93" s="10"/>
      <c r="K93" s="41"/>
      <c r="L93" s="19"/>
      <c r="M93" s="15" t="s">
        <v>224</v>
      </c>
      <c r="N93" s="14">
        <f>SUM(N83:N92)</f>
        <v>0</v>
      </c>
    </row>
    <row r="94" spans="1:14" ht="12">
      <c r="A94" s="25"/>
      <c r="B94" s="30"/>
      <c r="C94" s="30"/>
      <c r="D94" s="30"/>
      <c r="E94" s="30"/>
      <c r="F94" s="30"/>
      <c r="G94" s="30"/>
      <c r="H94" s="4"/>
      <c r="I94" s="38" t="s">
        <v>227</v>
      </c>
      <c r="J94" s="14">
        <f>SUMPRODUCT($J$10:$J$92,$L$10:$L$92)</f>
        <v>79.27000094950203</v>
      </c>
      <c r="K94" s="41"/>
      <c r="L94" s="19"/>
      <c r="M94" s="15" t="s">
        <v>226</v>
      </c>
      <c r="N94" s="14">
        <f>$N$14+$N$20+$N$31+$N$42+$N$54+$N$67+$N$74+$N$78+$N$81+$N$93</f>
        <v>0</v>
      </c>
    </row>
  </sheetData>
  <printOptions horizontalCentered="1"/>
  <pageMargins left="0.2" right="0.2" top="0.4" bottom="0" header="0.5" footer="0.5"/>
  <pageSetup fitToHeight="2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МДМ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Барков</dc:creator>
  <cp:keywords/>
  <dc:description/>
  <cp:lastModifiedBy>Оксана Белых</cp:lastModifiedBy>
  <dcterms:created xsi:type="dcterms:W3CDTF">2008-04-25T07:26:44Z</dcterms:created>
  <dcterms:modified xsi:type="dcterms:W3CDTF">2010-06-16T07:14:21Z</dcterms:modified>
  <cp:category/>
  <cp:version/>
  <cp:contentType/>
  <cp:contentStatus/>
</cp:coreProperties>
</file>